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bfac86903f09d31/"/>
    </mc:Choice>
  </mc:AlternateContent>
  <xr:revisionPtr revIDLastSave="7" documentId="8_{BC13D318-3721-4D3E-9646-CF0C4B1CC1BD}" xr6:coauthVersionLast="47" xr6:coauthVersionMax="47" xr10:uidLastSave="{7E6FE7A5-7DB9-4220-8368-3EB6280C5D32}"/>
  <bookViews>
    <workbookView xWindow="-110" yWindow="-110" windowWidth="19420" windowHeight="10420" activeTab="2" xr2:uid="{2FF1241B-A307-4ED5-8036-2CB95B0E9114}"/>
  </bookViews>
  <sheets>
    <sheet name="C.BON_D_P9001" sheetId="3" r:id="rId1"/>
    <sheet name="C.BON KERK" sheetId="2" r:id="rId2"/>
    <sheet name="MUNTGELD_GELDMAAT" sheetId="1" r:id="rId3"/>
  </sheets>
  <externalReferences>
    <externalReference r:id="rId4"/>
  </externalReferences>
  <definedNames>
    <definedName name="_xlnm.Print_Area" localSheetId="1">'C.BON KERK'!$A$1:$J$34</definedName>
    <definedName name="_xlnm.Print_Area" localSheetId="0">'C.BON_D_P9001'!$A$1:$J$35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4" i="1" l="1"/>
  <c r="G22" i="3"/>
  <c r="C22" i="3"/>
  <c r="E21" i="3"/>
  <c r="E20" i="3"/>
  <c r="E19" i="3"/>
  <c r="E18" i="3"/>
  <c r="E17" i="3"/>
  <c r="E16" i="3"/>
  <c r="E15" i="3"/>
  <c r="E14" i="3"/>
  <c r="E13" i="3"/>
  <c r="E12" i="3"/>
  <c r="E11" i="3"/>
  <c r="E10" i="3"/>
  <c r="E4" i="3"/>
  <c r="D4" i="3"/>
  <c r="G22" i="2"/>
  <c r="E21" i="2"/>
  <c r="E20" i="2"/>
  <c r="E19" i="2"/>
  <c r="E18" i="2"/>
  <c r="E17" i="2"/>
  <c r="E16" i="2"/>
  <c r="E15" i="2"/>
  <c r="E14" i="2"/>
  <c r="E13" i="2"/>
  <c r="E12" i="2"/>
  <c r="E11" i="2"/>
  <c r="E10" i="2"/>
  <c r="C22" i="2"/>
  <c r="I11" i="1"/>
  <c r="J9" i="1"/>
  <c r="I8" i="1"/>
  <c r="J34" i="1"/>
  <c r="J33" i="1"/>
  <c r="J32" i="1"/>
  <c r="J31" i="1"/>
  <c r="I30" i="1"/>
  <c r="I31" i="1" s="1"/>
  <c r="I32" i="1" s="1"/>
  <c r="I33" i="1" s="1"/>
  <c r="I34" i="1" s="1"/>
  <c r="I29" i="1"/>
  <c r="I28" i="1"/>
  <c r="J27" i="1"/>
  <c r="J14" i="1"/>
  <c r="I14" i="1"/>
  <c r="I12" i="1"/>
  <c r="I7" i="1"/>
  <c r="D7" i="1"/>
  <c r="H22" i="1"/>
  <c r="E22" i="2" l="1"/>
  <c r="E22" i="3"/>
  <c r="J35" i="1"/>
  <c r="J15" i="1"/>
  <c r="J37" i="1" s="1"/>
  <c r="I35" i="1"/>
  <c r="I15" i="1"/>
  <c r="I37" i="1" l="1"/>
  <c r="F37" i="1" s="1"/>
  <c r="F15" i="1"/>
</calcChain>
</file>

<file path=xl/sharedStrings.xml><?xml version="1.0" encoding="utf-8"?>
<sst xmlns="http://schemas.openxmlformats.org/spreadsheetml/2006/main" count="164" uniqueCount="101">
  <si>
    <t>Telling*)</t>
  </si>
  <si>
    <t>Datum:</t>
  </si>
  <si>
    <t>PG Barneveld</t>
  </si>
  <si>
    <t>papiergeld*)</t>
  </si>
  <si>
    <r>
      <rPr>
        <i/>
        <sz val="11"/>
        <color theme="1"/>
        <rFont val="Calibri"/>
        <family val="2"/>
        <scheme val="minor"/>
      </rPr>
      <t>Alleen bij Geldmaat storting</t>
    </r>
    <r>
      <rPr>
        <sz val="11"/>
        <color theme="1"/>
        <rFont val="Calibri"/>
        <family val="2"/>
        <scheme val="minor"/>
      </rPr>
      <t xml:space="preserve">: vermelde tusssenstand </t>
    </r>
  </si>
  <si>
    <t>Verschil met vorige tussenstand                                    =   bedrag voor betreffend collecte doel</t>
  </si>
  <si>
    <t xml:space="preserve">    Collecte soort: 
</t>
  </si>
  <si>
    <r>
      <t xml:space="preserve">Doelen </t>
    </r>
    <r>
      <rPr>
        <b/>
        <sz val="14"/>
        <color theme="1"/>
        <rFont val="Calibri"/>
        <family val="2"/>
        <scheme val="minor"/>
      </rPr>
      <t>Diaconie</t>
    </r>
  </si>
  <si>
    <r>
      <t>doelen</t>
    </r>
    <r>
      <rPr>
        <b/>
        <sz val="14"/>
        <color theme="1"/>
        <rFont val="Calibri"/>
        <family val="2"/>
        <scheme val="minor"/>
      </rPr>
      <t xml:space="preserve"> Kerk</t>
    </r>
  </si>
  <si>
    <t>D/K</t>
  </si>
  <si>
    <t xml:space="preserve">Code + Collecte naam: </t>
  </si>
  <si>
    <t>aantal</t>
  </si>
  <si>
    <t>Bij  Geldmaat storting ,start:</t>
  </si>
  <si>
    <t>D</t>
  </si>
  <si>
    <t>P9001</t>
  </si>
  <si>
    <t>1e storting</t>
  </si>
  <si>
    <r>
      <rPr>
        <sz val="12"/>
        <color theme="1"/>
        <rFont val="Calibri"/>
        <family val="2"/>
        <scheme val="minor"/>
      </rPr>
      <t xml:space="preserve">bedrag  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.5"/>
        <color theme="1"/>
        <rFont val="Calibri"/>
        <family val="2"/>
        <scheme val="minor"/>
      </rPr>
      <t xml:space="preserve">     </t>
    </r>
    <r>
      <rPr>
        <i/>
        <sz val="11.5"/>
        <color theme="1" tint="0.34998626667073579"/>
        <rFont val="Calibri"/>
        <family val="2"/>
        <scheme val="minor"/>
      </rPr>
      <t xml:space="preserve">  </t>
    </r>
    <r>
      <rPr>
        <i/>
        <sz val="9"/>
        <color theme="1" tint="0.34998626667073579"/>
        <rFont val="Calibri"/>
        <family val="2"/>
        <scheme val="minor"/>
      </rPr>
      <t xml:space="preserve"> </t>
    </r>
    <r>
      <rPr>
        <i/>
        <sz val="10"/>
        <color theme="1" tint="0.34998626667073579"/>
        <rFont val="Calibri"/>
        <family val="2"/>
        <scheme val="minor"/>
      </rPr>
      <t>(na 1e storting)</t>
    </r>
  </si>
  <si>
    <t>P2037</t>
  </si>
  <si>
    <t>2e storting</t>
  </si>
  <si>
    <r>
      <rPr>
        <sz val="12"/>
        <color theme="1"/>
        <rFont val="Calibri"/>
        <family val="2"/>
        <scheme val="minor"/>
      </rPr>
      <t xml:space="preserve">bedrag  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.5"/>
        <color theme="1"/>
        <rFont val="Calibri"/>
        <family val="2"/>
        <scheme val="minor"/>
      </rPr>
      <t xml:space="preserve">      </t>
    </r>
    <r>
      <rPr>
        <i/>
        <sz val="11.5"/>
        <color theme="1" tint="0.34998626667073579"/>
        <rFont val="Calibri"/>
        <family val="2"/>
        <scheme val="minor"/>
      </rPr>
      <t xml:space="preserve"> </t>
    </r>
    <r>
      <rPr>
        <i/>
        <sz val="10"/>
        <color theme="1" tint="0.34998626667073579"/>
        <rFont val="Calibri"/>
        <family val="2"/>
        <scheme val="minor"/>
      </rPr>
      <t>na 2e eeelstorting)</t>
    </r>
  </si>
  <si>
    <t>K</t>
  </si>
  <si>
    <t>Kerk</t>
  </si>
  <si>
    <t>3e storting</t>
  </si>
  <si>
    <r>
      <rPr>
        <sz val="12"/>
        <color theme="1"/>
        <rFont val="Calibri"/>
        <family val="2"/>
        <scheme val="minor"/>
      </rPr>
      <t xml:space="preserve">bedrag  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.5"/>
        <color theme="1"/>
        <rFont val="Calibri"/>
        <family val="2"/>
        <scheme val="minor"/>
      </rPr>
      <t xml:space="preserve">      </t>
    </r>
    <r>
      <rPr>
        <i/>
        <sz val="11.5"/>
        <color theme="1" tint="0.34998626667073579"/>
        <rFont val="Calibri"/>
        <family val="2"/>
        <scheme val="minor"/>
      </rPr>
      <t xml:space="preserve">  </t>
    </r>
    <r>
      <rPr>
        <i/>
        <sz val="10"/>
        <color theme="1" tint="0.34998626667073579"/>
        <rFont val="Calibri"/>
        <family val="2"/>
        <scheme val="minor"/>
      </rPr>
      <t>(na 3e deelstorting)</t>
    </r>
  </si>
  <si>
    <t>4e storting</t>
  </si>
  <si>
    <r>
      <rPr>
        <sz val="12"/>
        <color theme="1"/>
        <rFont val="Calibri"/>
        <family val="2"/>
        <scheme val="minor"/>
      </rPr>
      <t xml:space="preserve">bedrag  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.5"/>
        <color theme="1"/>
        <rFont val="Calibri"/>
        <family val="2"/>
        <scheme val="minor"/>
      </rPr>
      <t xml:space="preserve">    </t>
    </r>
    <r>
      <rPr>
        <i/>
        <sz val="11.5"/>
        <color theme="1" tint="0.34998626667073579"/>
        <rFont val="Calibri"/>
        <family val="2"/>
        <scheme val="minor"/>
      </rPr>
      <t xml:space="preserve">    </t>
    </r>
    <r>
      <rPr>
        <i/>
        <sz val="10"/>
        <color theme="1" tint="0.34998626667073579"/>
        <rFont val="Calibri"/>
        <family val="2"/>
        <scheme val="minor"/>
      </rPr>
      <t>(na 3e deelstorting)</t>
    </r>
  </si>
  <si>
    <t>5e storting</t>
  </si>
  <si>
    <r>
      <rPr>
        <sz val="12"/>
        <color theme="1" tint="0.34998626667073579"/>
        <rFont val="Calibri"/>
        <family val="2"/>
        <scheme val="minor"/>
      </rPr>
      <t xml:space="preserve">bedrag  </t>
    </r>
    <r>
      <rPr>
        <i/>
        <sz val="12"/>
        <color theme="1" tint="0.34998626667073579"/>
        <rFont val="Calibri"/>
        <family val="2"/>
        <scheme val="minor"/>
      </rPr>
      <t xml:space="preserve"> </t>
    </r>
    <r>
      <rPr>
        <i/>
        <sz val="11.5"/>
        <color theme="1" tint="0.34998626667073579"/>
        <rFont val="Calibri"/>
        <family val="2"/>
        <scheme val="minor"/>
      </rPr>
      <t xml:space="preserve">        </t>
    </r>
    <r>
      <rPr>
        <i/>
        <sz val="10"/>
        <color theme="1" tint="0.34998626667073579"/>
        <rFont val="Calibri"/>
        <family val="2"/>
        <scheme val="minor"/>
      </rPr>
      <t>(na 4e deelstorting)</t>
    </r>
  </si>
  <si>
    <t>6e storting</t>
  </si>
  <si>
    <r>
      <rPr>
        <sz val="12"/>
        <color theme="1"/>
        <rFont val="Calibri"/>
        <family val="2"/>
        <scheme val="minor"/>
      </rPr>
      <t xml:space="preserve">bedrag  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.5"/>
        <color theme="1"/>
        <rFont val="Calibri"/>
        <family val="2"/>
        <scheme val="minor"/>
      </rPr>
      <t xml:space="preserve">       </t>
    </r>
    <r>
      <rPr>
        <i/>
        <sz val="11.5"/>
        <color theme="1" tint="0.34998626667073579"/>
        <rFont val="Calibri"/>
        <family val="2"/>
        <scheme val="minor"/>
      </rPr>
      <t xml:space="preserve"> </t>
    </r>
    <r>
      <rPr>
        <i/>
        <sz val="10"/>
        <color theme="1" tint="0.34998626667073579"/>
        <rFont val="Calibri"/>
        <family val="2"/>
        <scheme val="minor"/>
      </rPr>
      <t>(na 6e deelstorting)</t>
    </r>
  </si>
  <si>
    <t>7e storting</t>
  </si>
  <si>
    <r>
      <rPr>
        <sz val="12"/>
        <color theme="1"/>
        <rFont val="Calibri"/>
        <family val="2"/>
        <scheme val="minor"/>
      </rPr>
      <t xml:space="preserve">bedrag  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.5"/>
        <color theme="1"/>
        <rFont val="Calibri"/>
        <family val="2"/>
        <scheme val="minor"/>
      </rPr>
      <t xml:space="preserve">       </t>
    </r>
    <r>
      <rPr>
        <i/>
        <sz val="11.5"/>
        <color theme="1" tint="0.34998626667073579"/>
        <rFont val="Calibri"/>
        <family val="2"/>
        <scheme val="minor"/>
      </rPr>
      <t xml:space="preserve"> </t>
    </r>
    <r>
      <rPr>
        <i/>
        <sz val="10"/>
        <color theme="1" tint="0.34998626667073579"/>
        <rFont val="Calibri"/>
        <family val="2"/>
        <scheme val="minor"/>
      </rPr>
      <t>(na 7e deelstorting)</t>
    </r>
  </si>
  <si>
    <t>8e storting</t>
  </si>
  <si>
    <r>
      <rPr>
        <sz val="12"/>
        <color theme="1"/>
        <rFont val="Calibri"/>
        <family val="2"/>
        <scheme val="minor"/>
      </rPr>
      <t xml:space="preserve">bedrag  </t>
    </r>
    <r>
      <rPr>
        <i/>
        <sz val="12"/>
        <color theme="1"/>
        <rFont val="Calibri"/>
        <family val="2"/>
        <scheme val="minor"/>
      </rPr>
      <t xml:space="preserve"> </t>
    </r>
    <r>
      <rPr>
        <i/>
        <sz val="11.5"/>
        <color theme="1"/>
        <rFont val="Calibri"/>
        <family val="2"/>
        <scheme val="minor"/>
      </rPr>
      <t xml:space="preserve">      </t>
    </r>
    <r>
      <rPr>
        <i/>
        <sz val="11.5"/>
        <color theme="1" tint="0.34998626667073579"/>
        <rFont val="Calibri"/>
        <family val="2"/>
        <scheme val="minor"/>
      </rPr>
      <t xml:space="preserve">  </t>
    </r>
    <r>
      <rPr>
        <i/>
        <sz val="10"/>
        <color theme="1" tint="0.34998626667073579"/>
        <rFont val="Calibri"/>
        <family val="2"/>
        <scheme val="minor"/>
      </rPr>
      <t>(na 8e deelstorting)</t>
    </r>
  </si>
  <si>
    <r>
      <rPr>
        <sz val="11"/>
        <color theme="1"/>
        <rFont val="Century Gothic"/>
        <family val="2"/>
      </rPr>
      <t xml:space="preserve">TOTAAL </t>
    </r>
    <r>
      <rPr>
        <b/>
        <sz val="11"/>
        <color theme="1"/>
        <rFont val="Century Gothic"/>
        <family val="2"/>
      </rPr>
      <t xml:space="preserve">1 </t>
    </r>
  </si>
  <si>
    <t>GELDMAAT  storting *)</t>
  </si>
  <si>
    <t>Optelling:                        Diaconie / Kerk  *)</t>
  </si>
  <si>
    <t>Afgifte aan 'ONS BEDRIJF' *)</t>
  </si>
  <si>
    <r>
      <rPr>
        <b/>
        <strike/>
        <sz val="11.5"/>
        <color theme="1"/>
        <rFont val="Calibri"/>
        <family val="2"/>
        <scheme val="minor"/>
      </rPr>
      <t>Geteld</t>
    </r>
    <r>
      <rPr>
        <b/>
        <sz val="11.5"/>
        <color theme="1"/>
        <rFont val="Calibri"/>
        <family val="2"/>
        <scheme val="minor"/>
      </rPr>
      <t xml:space="preserve"> / Gestort *) door: </t>
    </r>
    <r>
      <rPr>
        <b/>
        <sz val="12"/>
        <color theme="1"/>
        <rFont val="Calibri"/>
        <family val="2"/>
        <scheme val="minor"/>
      </rPr>
      <t xml:space="preserve"> </t>
    </r>
  </si>
  <si>
    <t xml:space="preserve"> *) doorhalen  wat niet van toepassing is</t>
  </si>
  <si>
    <r>
      <rPr>
        <sz val="10"/>
        <color theme="1"/>
        <rFont val="Calibri"/>
        <family val="2"/>
        <scheme val="minor"/>
      </rPr>
      <t xml:space="preserve">bedrag  </t>
    </r>
    <r>
      <rPr>
        <i/>
        <sz val="10"/>
        <color theme="1"/>
        <rFont val="Calibri"/>
        <family val="2"/>
        <scheme val="minor"/>
      </rPr>
      <t xml:space="preserve">      </t>
    </r>
    <r>
      <rPr>
        <i/>
        <sz val="10"/>
        <color theme="1" tint="0.34998626667073579"/>
        <rFont val="Calibri"/>
        <family val="2"/>
        <scheme val="minor"/>
      </rPr>
      <t xml:space="preserve">   (na 1e deelstorting)</t>
    </r>
  </si>
  <si>
    <r>
      <rPr>
        <sz val="10"/>
        <color theme="1"/>
        <rFont val="Calibri"/>
        <family val="2"/>
        <scheme val="minor"/>
      </rPr>
      <t xml:space="preserve">bedrag  </t>
    </r>
    <r>
      <rPr>
        <i/>
        <sz val="10"/>
        <color theme="1"/>
        <rFont val="Calibri"/>
        <family val="2"/>
        <scheme val="minor"/>
      </rPr>
      <t xml:space="preserve">       </t>
    </r>
    <r>
      <rPr>
        <i/>
        <sz val="10"/>
        <color theme="1" tint="0.34998626667073579"/>
        <rFont val="Calibri"/>
        <family val="2"/>
        <scheme val="minor"/>
      </rPr>
      <t xml:space="preserve">  (na 2e deelstorting)</t>
    </r>
  </si>
  <si>
    <r>
      <rPr>
        <sz val="10"/>
        <color theme="1" tint="0.34998626667073579"/>
        <rFont val="Calibri"/>
        <family val="2"/>
        <scheme val="minor"/>
      </rPr>
      <t xml:space="preserve">bedrag  </t>
    </r>
    <r>
      <rPr>
        <i/>
        <sz val="10"/>
        <color theme="1" tint="0.34998626667073579"/>
        <rFont val="Calibri"/>
        <family val="2"/>
        <scheme val="minor"/>
      </rPr>
      <t xml:space="preserve">         (na 3e deelstorting)</t>
    </r>
  </si>
  <si>
    <r>
      <rPr>
        <sz val="10"/>
        <color theme="1"/>
        <rFont val="Calibri"/>
        <family val="2"/>
        <scheme val="minor"/>
      </rPr>
      <t xml:space="preserve">bedrag  </t>
    </r>
    <r>
      <rPr>
        <i/>
        <sz val="10"/>
        <color theme="1"/>
        <rFont val="Calibri"/>
        <family val="2"/>
        <scheme val="minor"/>
      </rPr>
      <t xml:space="preserve">     </t>
    </r>
    <r>
      <rPr>
        <i/>
        <sz val="10"/>
        <color theme="1" tint="0.34998626667073579"/>
        <rFont val="Calibri"/>
        <family val="2"/>
        <scheme val="minor"/>
      </rPr>
      <t xml:space="preserve">    (na 4e deelstorting)</t>
    </r>
  </si>
  <si>
    <r>
      <rPr>
        <sz val="10"/>
        <color theme="1" tint="0.34998626667073579"/>
        <rFont val="Calibri"/>
        <family val="2"/>
        <scheme val="minor"/>
      </rPr>
      <t xml:space="preserve">bedrag  </t>
    </r>
    <r>
      <rPr>
        <i/>
        <sz val="10"/>
        <color theme="1" tint="0.34998626667073579"/>
        <rFont val="Calibri"/>
        <family val="2"/>
        <scheme val="minor"/>
      </rPr>
      <t xml:space="preserve">         (na 5e deelstorting)</t>
    </r>
  </si>
  <si>
    <r>
      <rPr>
        <sz val="10"/>
        <color theme="1"/>
        <rFont val="Calibri"/>
        <family val="2"/>
        <scheme val="minor"/>
      </rPr>
      <t xml:space="preserve">bedrag  </t>
    </r>
    <r>
      <rPr>
        <i/>
        <sz val="10"/>
        <color theme="1"/>
        <rFont val="Calibri"/>
        <family val="2"/>
        <scheme val="minor"/>
      </rPr>
      <t xml:space="preserve">        </t>
    </r>
    <r>
      <rPr>
        <i/>
        <sz val="10"/>
        <color theme="1" tint="0.34998626667073579"/>
        <rFont val="Calibri"/>
        <family val="2"/>
        <scheme val="minor"/>
      </rPr>
      <t xml:space="preserve"> (na 6e deelstorting)</t>
    </r>
  </si>
  <si>
    <r>
      <rPr>
        <sz val="10"/>
        <color theme="1"/>
        <rFont val="Calibri"/>
        <family val="2"/>
        <scheme val="minor"/>
      </rPr>
      <t xml:space="preserve">bedrag  </t>
    </r>
    <r>
      <rPr>
        <i/>
        <sz val="10"/>
        <color theme="1"/>
        <rFont val="Calibri"/>
        <family val="2"/>
        <scheme val="minor"/>
      </rPr>
      <t xml:space="preserve">        </t>
    </r>
    <r>
      <rPr>
        <i/>
        <sz val="10"/>
        <color theme="1" tint="0.34998626667073579"/>
        <rFont val="Calibri"/>
        <family val="2"/>
        <scheme val="minor"/>
      </rPr>
      <t xml:space="preserve"> (na 7e deelstorting)</t>
    </r>
  </si>
  <si>
    <r>
      <rPr>
        <sz val="10"/>
        <color theme="1"/>
        <rFont val="Calibri"/>
        <family val="2"/>
        <scheme val="minor"/>
      </rPr>
      <t xml:space="preserve">bedrag  </t>
    </r>
    <r>
      <rPr>
        <i/>
        <sz val="10"/>
        <color theme="1"/>
        <rFont val="Calibri"/>
        <family val="2"/>
        <scheme val="minor"/>
      </rPr>
      <t xml:space="preserve">       </t>
    </r>
    <r>
      <rPr>
        <i/>
        <sz val="10"/>
        <color theme="1" tint="0.34998626667073579"/>
        <rFont val="Calibri"/>
        <family val="2"/>
        <scheme val="minor"/>
      </rPr>
      <t xml:space="preserve">  (na 8e deelstorting)</t>
    </r>
  </si>
  <si>
    <r>
      <rPr>
        <sz val="14"/>
        <color theme="1"/>
        <rFont val="Calibri"/>
        <family val="2"/>
        <scheme val="minor"/>
      </rPr>
      <t>TOTAAL</t>
    </r>
    <r>
      <rPr>
        <b/>
        <sz val="14"/>
        <color theme="1"/>
        <rFont val="Calibri"/>
        <family val="2"/>
        <scheme val="minor"/>
      </rPr>
      <t xml:space="preserve"> 2</t>
    </r>
  </si>
  <si>
    <t>€</t>
  </si>
  <si>
    <r>
      <rPr>
        <b/>
        <sz val="12"/>
        <color theme="1"/>
        <rFont val="Calibri"/>
        <family val="2"/>
        <scheme val="minor"/>
      </rPr>
      <t>TOTAAL AFDRAGEN   DIACONIE / KERK</t>
    </r>
    <r>
      <rPr>
        <sz val="11"/>
        <color theme="1"/>
        <rFont val="Calibri"/>
        <family val="2"/>
        <scheme val="minor"/>
      </rPr>
      <t xml:space="preserve"> (TOTAAL 1 + TOTAAL 2)</t>
    </r>
  </si>
  <si>
    <t xml:space="preserve">Geteld / Gestort *) door:  </t>
  </si>
  <si>
    <t>Opmerkingen:</t>
  </si>
  <si>
    <t>dd-mmm-yyyy</t>
  </si>
  <si>
    <t>VOORBEELD</t>
  </si>
  <si>
    <t>ZWO KIA</t>
  </si>
  <si>
    <t>EIGEN KERKELIJK WERK</t>
  </si>
  <si>
    <t>PG Kerknaam</t>
  </si>
  <si>
    <t>naam, functie</t>
  </si>
  <si>
    <t>naam, medeteller</t>
  </si>
  <si>
    <t>muntgeld</t>
  </si>
  <si>
    <t>GELDMAAT</t>
  </si>
  <si>
    <t xml:space="preserve"> Storting</t>
  </si>
  <si>
    <t xml:space="preserve">COLLECTE BESTEMD </t>
  </si>
  <si>
    <t>COLLECTE-
 Periode /Datum &gt;</t>
  </si>
  <si>
    <t>VOOR:</t>
  </si>
  <si>
    <t>Collecte Code:**</t>
  </si>
  <si>
    <t xml:space="preserve"> COLLECTE DOEL OMSCHRIJVING:</t>
  </si>
  <si>
    <t>**= vermeld op het collecterooster</t>
  </si>
  <si>
    <t>Collectebonnen
AANTAL (A)</t>
  </si>
  <si>
    <t>Collectebonnen 
waarde (B)</t>
  </si>
  <si>
    <t>1e telling A x B</t>
  </si>
  <si>
    <t>Controletelling</t>
  </si>
  <si>
    <t>SOORT</t>
  </si>
  <si>
    <t>A</t>
  </si>
  <si>
    <t>B</t>
  </si>
  <si>
    <t>C</t>
  </si>
  <si>
    <t>E</t>
  </si>
  <si>
    <t>F</t>
  </si>
  <si>
    <t>OPBRENGST:</t>
  </si>
  <si>
    <t xml:space="preserve">Teldatum </t>
  </si>
  <si>
    <t>Teller 1</t>
  </si>
  <si>
    <t>Teller 2</t>
  </si>
  <si>
    <t>NAAM TELLER(S):</t>
  </si>
  <si>
    <t>Dit digitaal versturen aan Penningmeester kerk en penningmeester diaconie via hun kerkelijk  e-mail adres</t>
  </si>
  <si>
    <t>van de Protestantse gemeente Barneveld</t>
  </si>
  <si>
    <t>in kleur lichtgeel is invulveld</t>
  </si>
  <si>
    <t xml:space="preserve"> 1e: DIACONIE*</t>
  </si>
  <si>
    <t>Andere Doelcollecte*</t>
  </si>
  <si>
    <t>Dit digitaal versturen aan Penningmeester kerk en penningmeester diaconie via het kerk e-mail adres</t>
  </si>
  <si>
    <t>oud</t>
  </si>
  <si>
    <t>v</t>
  </si>
  <si>
    <r>
      <t xml:space="preserve">van de Protestantse gemeente </t>
    </r>
    <r>
      <rPr>
        <b/>
        <sz val="11"/>
        <color theme="1"/>
        <rFont val="Calibri"/>
        <family val="2"/>
        <scheme val="minor"/>
      </rPr>
      <t>Plaatsnaam</t>
    </r>
  </si>
  <si>
    <t>Telformulier  Collectebonnen  Protestantse  Gemeente  Naam te XXXX Versie 2023</t>
  </si>
  <si>
    <t>2e: EIGEN KERKELIJK WERK</t>
  </si>
  <si>
    <t xml:space="preserve">  BIJZONDERHEDEN </t>
  </si>
  <si>
    <t>Telformulier  Collectebonnen  Protestantse  Gemeente  XXXXX Versie 2023</t>
  </si>
  <si>
    <t xml:space="preserve">oud </t>
  </si>
  <si>
    <t>EKW</t>
  </si>
  <si>
    <t>KERK</t>
  </si>
  <si>
    <t xml:space="preserve">periode: 20 aug. tm 13 sept. 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</si>
</sst>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7" formatCode="&quot;€&quot;\ #,##0.00;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[$-413]d/mmm;@"/>
    <numFmt numFmtId="165" formatCode="[$-413]d\ mmmm\ yyyy;@"/>
    <numFmt numFmtId="166" formatCode="_ [$€-413]\ * #,##0.00_ ;_ [$€-413]\ * \-#,##0.00_ ;_ [$€-413]\ * &quot;-&quot;??_ ;_ @_ "/>
    <numFmt numFmtId="167" formatCode="[$-413]d/mmm/yy;@"/>
    <numFmt numFmtId="168" formatCode="0_ ;\-0\ 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trike/>
      <sz val="18"/>
      <color theme="0"/>
      <name val="Calibri"/>
      <family val="2"/>
      <scheme val="minor"/>
    </font>
    <font>
      <strike/>
      <sz val="11"/>
      <color theme="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trike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trike/>
      <sz val="16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i/>
      <sz val="11.5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1.5"/>
      <color theme="1" tint="0.34998626667073579"/>
      <name val="Calibri"/>
      <family val="2"/>
      <scheme val="minor"/>
    </font>
    <font>
      <i/>
      <sz val="9"/>
      <color theme="1" tint="0.34998626667073579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sz val="14"/>
      <color theme="1"/>
      <name val="Century Gothic"/>
      <family val="2"/>
    </font>
    <font>
      <b/>
      <sz val="14"/>
      <color rgb="FF0070C0"/>
      <name val="Century Gothic"/>
      <family val="2"/>
    </font>
    <font>
      <b/>
      <sz val="11"/>
      <color theme="1"/>
      <name val="Century Gothic"/>
      <family val="2"/>
    </font>
    <font>
      <sz val="14"/>
      <color rgb="FF0070C0"/>
      <name val="Calibri"/>
      <family val="2"/>
      <scheme val="minor"/>
    </font>
    <font>
      <sz val="1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i/>
      <sz val="12"/>
      <color theme="1" tint="0.34998626667073579"/>
      <name val="Calibri"/>
      <family val="2"/>
      <scheme val="minor"/>
    </font>
    <font>
      <b/>
      <sz val="16"/>
      <color theme="1" tint="0.34998626667073579"/>
      <name val="Calibri"/>
      <family val="2"/>
      <scheme val="minor"/>
    </font>
    <font>
      <sz val="16"/>
      <color theme="1" tint="0.34998626667073579"/>
      <name val="Calibri"/>
      <family val="2"/>
      <scheme val="minor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b/>
      <strike/>
      <sz val="14"/>
      <color theme="2" tint="-9.9978637043366805E-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trike/>
      <sz val="11.5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trike/>
      <sz val="18"/>
      <color theme="2"/>
      <name val="Calibri"/>
      <family val="2"/>
      <scheme val="minor"/>
    </font>
    <font>
      <strike/>
      <sz val="11"/>
      <color theme="2"/>
      <name val="Calibri"/>
      <family val="2"/>
      <scheme val="minor"/>
    </font>
    <font>
      <strike/>
      <sz val="11"/>
      <color theme="2" tint="-9.9978637043366805E-2"/>
      <name val="Calibri"/>
      <family val="2"/>
      <scheme val="minor"/>
    </font>
    <font>
      <b/>
      <i/>
      <strike/>
      <sz val="16"/>
      <color theme="2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4"/>
      <color theme="2"/>
      <name val="Calibri"/>
      <family val="2"/>
      <scheme val="minor"/>
    </font>
    <font>
      <b/>
      <sz val="16"/>
      <color rgb="FF00B0F0"/>
      <name val="Century Gothic"/>
      <family val="2"/>
    </font>
    <font>
      <b/>
      <sz val="14"/>
      <color rgb="FF00B0F0"/>
      <name val="Century Gothic"/>
      <family val="2"/>
    </font>
    <font>
      <sz val="11"/>
      <color rgb="FF000000"/>
      <name val="Calibri"/>
      <family val="2"/>
      <scheme val="minor"/>
    </font>
    <font>
      <b/>
      <sz val="14"/>
      <color theme="1"/>
      <name val="Century Gothic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70C0"/>
      <name val="Century Gothic"/>
      <family val="2"/>
    </font>
    <font>
      <b/>
      <sz val="16"/>
      <color theme="1"/>
      <name val="Calibri"/>
      <family val="2"/>
    </font>
    <font>
      <b/>
      <u val="singleAccounting"/>
      <sz val="14"/>
      <color rgb="FF0070C0"/>
      <name val="Century Gothic"/>
      <family val="2"/>
    </font>
    <font>
      <b/>
      <u val="singleAccounting"/>
      <sz val="14"/>
      <color theme="1"/>
      <name val="Century Gothic"/>
      <family val="2"/>
    </font>
    <font>
      <b/>
      <sz val="16"/>
      <color rgb="FF0070C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8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DotDot">
        <color auto="1"/>
      </bottom>
      <diagonal/>
    </border>
    <border>
      <left style="thin">
        <color auto="1"/>
      </left>
      <right style="thin">
        <color auto="1"/>
      </right>
      <top style="dashDotDot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auto="1"/>
      </diagonal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 style="medium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 style="thin">
        <color indexed="64"/>
      </right>
      <top/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 style="thin">
        <color auto="1"/>
      </bottom>
      <diagonal/>
    </border>
    <border diagonalUp="1" diagonalDown="1">
      <left style="thin">
        <color auto="1"/>
      </left>
      <right style="thin">
        <color indexed="64"/>
      </right>
      <top style="medium">
        <color auto="1"/>
      </top>
      <bottom style="thin">
        <color auto="1"/>
      </bottom>
      <diagonal style="thin">
        <color auto="1"/>
      </diagonal>
    </border>
    <border diagonalUp="1" diagonalDown="1">
      <left/>
      <right style="thick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ck">
        <color auto="1"/>
      </right>
      <top/>
      <bottom style="double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6">
    <xf numFmtId="0" fontId="0" fillId="0" borderId="0" xfId="0"/>
    <xf numFmtId="0" fontId="3" fillId="0" borderId="0" xfId="0" applyFont="1"/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/>
    <xf numFmtId="43" fontId="8" fillId="0" borderId="0" xfId="0" applyNumberFormat="1" applyFont="1" applyAlignment="1">
      <alignment vertical="center"/>
    </xf>
    <xf numFmtId="43" fontId="9" fillId="0" borderId="0" xfId="0" applyNumberFormat="1" applyFont="1" applyAlignment="1">
      <alignment horizontal="left" vertical="center"/>
    </xf>
    <xf numFmtId="43" fontId="3" fillId="0" borderId="0" xfId="0" applyNumberFormat="1" applyFont="1"/>
    <xf numFmtId="164" fontId="0" fillId="0" borderId="0" xfId="0" applyNumberFormat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/>
    <xf numFmtId="43" fontId="0" fillId="0" borderId="0" xfId="0" applyNumberFormat="1"/>
    <xf numFmtId="165" fontId="13" fillId="2" borderId="3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7" fontId="0" fillId="0" borderId="0" xfId="0" applyNumberFormat="1" applyAlignment="1">
      <alignment vertical="center"/>
    </xf>
    <xf numFmtId="7" fontId="15" fillId="0" borderId="0" xfId="0" applyNumberFormat="1" applyFont="1" applyAlignment="1">
      <alignment vertical="center"/>
    </xf>
    <xf numFmtId="7" fontId="16" fillId="0" borderId="0" xfId="0" applyNumberFormat="1" applyFont="1" applyAlignment="1">
      <alignment horizontal="left" vertical="center" wrapText="1"/>
    </xf>
    <xf numFmtId="0" fontId="0" fillId="0" borderId="0" xfId="0" applyAlignment="1">
      <alignment vertical="center"/>
    </xf>
    <xf numFmtId="164" fontId="12" fillId="3" borderId="0" xfId="0" applyNumberFormat="1" applyFont="1" applyFill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 wrapText="1"/>
    </xf>
    <xf numFmtId="7" fontId="0" fillId="4" borderId="6" xfId="0" applyNumberFormat="1" applyFill="1" applyBorder="1" applyAlignment="1">
      <alignment vertical="center" wrapText="1"/>
    </xf>
    <xf numFmtId="7" fontId="18" fillId="4" borderId="8" xfId="0" applyNumberFormat="1" applyFont="1" applyFill="1" applyBorder="1" applyAlignment="1">
      <alignment horizontal="center" vertical="center" wrapText="1"/>
    </xf>
    <xf numFmtId="7" fontId="2" fillId="3" borderId="0" xfId="0" applyNumberFormat="1" applyFont="1" applyFill="1" applyAlignment="1">
      <alignment horizontal="left" vertical="center" wrapText="1"/>
    </xf>
    <xf numFmtId="0" fontId="12" fillId="4" borderId="8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7" fontId="8" fillId="4" borderId="8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64" fontId="2" fillId="3" borderId="0" xfId="0" applyNumberFormat="1" applyFont="1" applyFill="1" applyAlignment="1">
      <alignment horizontal="left" vertical="center"/>
    </xf>
    <xf numFmtId="164" fontId="19" fillId="0" borderId="9" xfId="0" applyNumberFormat="1" applyFont="1" applyBorder="1" applyAlignment="1">
      <alignment horizontal="center" vertical="center" wrapText="1"/>
    </xf>
    <xf numFmtId="164" fontId="19" fillId="0" borderId="10" xfId="0" applyNumberFormat="1" applyFont="1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Border="1" applyAlignment="1">
      <alignment horizontal="right"/>
    </xf>
    <xf numFmtId="2" fontId="20" fillId="3" borderId="11" xfId="0" applyNumberFormat="1" applyFont="1" applyFill="1" applyBorder="1" applyAlignment="1">
      <alignment vertical="center"/>
    </xf>
    <xf numFmtId="7" fontId="2" fillId="5" borderId="12" xfId="0" applyNumberFormat="1" applyFont="1" applyFill="1" applyBorder="1" applyAlignment="1">
      <alignment horizontal="left" vertical="center" wrapText="1"/>
    </xf>
    <xf numFmtId="7" fontId="0" fillId="5" borderId="12" xfId="0" applyNumberFormat="1" applyFill="1" applyBorder="1" applyAlignment="1">
      <alignment vertical="center"/>
    </xf>
    <xf numFmtId="164" fontId="21" fillId="6" borderId="4" xfId="0" applyNumberFormat="1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right" vertical="center" wrapText="1"/>
    </xf>
    <xf numFmtId="44" fontId="0" fillId="0" borderId="8" xfId="0" applyNumberFormat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 wrapText="1"/>
    </xf>
    <xf numFmtId="7" fontId="29" fillId="6" borderId="5" xfId="0" applyNumberFormat="1" applyFont="1" applyFill="1" applyBorder="1" applyAlignment="1">
      <alignment vertical="center"/>
    </xf>
    <xf numFmtId="7" fontId="29" fillId="6" borderId="11" xfId="0" applyNumberFormat="1" applyFont="1" applyFill="1" applyBorder="1" applyAlignment="1">
      <alignment vertical="center"/>
    </xf>
    <xf numFmtId="164" fontId="26" fillId="0" borderId="7" xfId="0" applyNumberFormat="1" applyFont="1" applyBorder="1" applyAlignment="1">
      <alignment horizontal="center" vertical="center" wrapText="1"/>
    </xf>
    <xf numFmtId="7" fontId="31" fillId="0" borderId="8" xfId="0" applyNumberFormat="1" applyFont="1" applyBorder="1" applyAlignment="1">
      <alignment horizontal="left" vertical="center" wrapText="1"/>
    </xf>
    <xf numFmtId="164" fontId="21" fillId="6" borderId="17" xfId="0" applyNumberFormat="1" applyFont="1" applyFill="1" applyBorder="1" applyAlignment="1">
      <alignment horizontal="center" vertical="center" wrapText="1"/>
    </xf>
    <xf numFmtId="164" fontId="20" fillId="0" borderId="7" xfId="0" applyNumberFormat="1" applyFont="1" applyBorder="1" applyAlignment="1">
      <alignment horizontal="center" vertical="center" wrapText="1"/>
    </xf>
    <xf numFmtId="164" fontId="20" fillId="2" borderId="5" xfId="0" applyNumberFormat="1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166" fontId="30" fillId="0" borderId="8" xfId="1" applyNumberFormat="1" applyFont="1" applyBorder="1" applyAlignment="1">
      <alignment horizontal="right" vertical="center" wrapText="1"/>
    </xf>
    <xf numFmtId="164" fontId="12" fillId="3" borderId="0" xfId="0" applyNumberFormat="1" applyFont="1" applyFill="1" applyAlignment="1">
      <alignment horizontal="right" vertical="center"/>
    </xf>
    <xf numFmtId="164" fontId="31" fillId="0" borderId="19" xfId="0" applyNumberFormat="1" applyFont="1" applyBorder="1" applyAlignment="1">
      <alignment vertical="center" wrapText="1"/>
    </xf>
    <xf numFmtId="164" fontId="12" fillId="0" borderId="0" xfId="0" applyNumberFormat="1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right" vertical="center"/>
    </xf>
    <xf numFmtId="44" fontId="13" fillId="0" borderId="21" xfId="0" applyNumberFormat="1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7" fontId="39" fillId="0" borderId="22" xfId="0" applyNumberFormat="1" applyFont="1" applyBorder="1" applyAlignment="1">
      <alignment horizontal="right" vertical="center" wrapText="1"/>
    </xf>
    <xf numFmtId="44" fontId="13" fillId="3" borderId="23" xfId="0" applyNumberFormat="1" applyFont="1" applyFill="1" applyBorder="1" applyAlignment="1">
      <alignment vertical="center"/>
    </xf>
    <xf numFmtId="44" fontId="13" fillId="3" borderId="24" xfId="0" applyNumberFormat="1" applyFont="1" applyFill="1" applyBorder="1" applyAlignment="1">
      <alignment vertical="center"/>
    </xf>
    <xf numFmtId="7" fontId="12" fillId="3" borderId="0" xfId="0" applyNumberFormat="1" applyFont="1" applyFill="1" applyAlignment="1">
      <alignment horizontal="left" vertical="center" wrapText="1"/>
    </xf>
    <xf numFmtId="0" fontId="14" fillId="0" borderId="0" xfId="0" applyFont="1" applyAlignment="1">
      <alignment vertical="center"/>
    </xf>
    <xf numFmtId="0" fontId="38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horizontal="right" vertical="center" wrapText="1"/>
    </xf>
    <xf numFmtId="0" fontId="40" fillId="0" borderId="26" xfId="0" applyFont="1" applyBorder="1" applyAlignment="1">
      <alignment horizontal="right" vertical="center"/>
    </xf>
    <xf numFmtId="0" fontId="40" fillId="0" borderId="27" xfId="0" applyFont="1" applyBorder="1" applyAlignment="1">
      <alignment horizontal="right" vertical="center"/>
    </xf>
    <xf numFmtId="0" fontId="41" fillId="0" borderId="28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39" fillId="0" borderId="29" xfId="0" applyFont="1" applyBorder="1" applyAlignment="1">
      <alignment horizontal="right" vertical="center" wrapText="1"/>
    </xf>
    <xf numFmtId="0" fontId="42" fillId="0" borderId="30" xfId="0" applyFont="1" applyBorder="1" applyAlignment="1">
      <alignment vertical="center"/>
    </xf>
    <xf numFmtId="164" fontId="8" fillId="3" borderId="0" xfId="0" applyNumberFormat="1" applyFont="1" applyFill="1" applyAlignment="1">
      <alignment horizontal="right" vertical="center" wrapText="1"/>
    </xf>
    <xf numFmtId="164" fontId="8" fillId="0" borderId="31" xfId="0" applyNumberFormat="1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7" fontId="15" fillId="0" borderId="32" xfId="0" applyNumberFormat="1" applyFont="1" applyBorder="1" applyAlignment="1">
      <alignment horizontal="right" vertical="center"/>
    </xf>
    <xf numFmtId="7" fontId="16" fillId="0" borderId="32" xfId="0" applyNumberFormat="1" applyFont="1" applyBorder="1" applyAlignment="1">
      <alignment horizontal="left" vertical="center" wrapText="1"/>
    </xf>
    <xf numFmtId="44" fontId="0" fillId="0" borderId="33" xfId="0" applyNumberFormat="1" applyBorder="1" applyAlignment="1">
      <alignment vertical="center"/>
    </xf>
    <xf numFmtId="0" fontId="15" fillId="0" borderId="0" xfId="0" applyFont="1" applyAlignment="1">
      <alignment vertical="center"/>
    </xf>
    <xf numFmtId="0" fontId="2" fillId="3" borderId="0" xfId="0" applyFont="1" applyFill="1" applyAlignment="1">
      <alignment horizontal="left" vertical="center"/>
    </xf>
    <xf numFmtId="164" fontId="2" fillId="3" borderId="0" xfId="0" applyNumberFormat="1" applyFont="1" applyFill="1" applyAlignment="1">
      <alignment horizontal="right" vertical="center" indent="1"/>
    </xf>
    <xf numFmtId="164" fontId="2" fillId="3" borderId="0" xfId="0" applyNumberFormat="1" applyFont="1" applyFill="1" applyAlignment="1">
      <alignment horizontal="left" vertical="center" indent="1"/>
    </xf>
    <xf numFmtId="7" fontId="0" fillId="3" borderId="0" xfId="0" applyNumberFormat="1" applyFill="1" applyAlignment="1">
      <alignment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 indent="1"/>
    </xf>
    <xf numFmtId="164" fontId="2" fillId="0" borderId="0" xfId="0" applyNumberFormat="1" applyFont="1" applyAlignment="1">
      <alignment horizontal="left" vertical="center" indent="1"/>
    </xf>
    <xf numFmtId="7" fontId="2" fillId="0" borderId="0" xfId="0" applyNumberFormat="1" applyFont="1" applyAlignment="1">
      <alignment horizontal="left" vertical="center" wrapText="1"/>
    </xf>
    <xf numFmtId="164" fontId="45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164" fontId="40" fillId="2" borderId="1" xfId="0" applyNumberFormat="1" applyFont="1" applyFill="1" applyBorder="1" applyAlignment="1">
      <alignment horizontal="center" vertical="center" wrapText="1"/>
    </xf>
    <xf numFmtId="0" fontId="47" fillId="2" borderId="1" xfId="0" applyFont="1" applyFill="1" applyBorder="1"/>
    <xf numFmtId="43" fontId="8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48" fillId="0" borderId="2" xfId="0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/>
    </xf>
    <xf numFmtId="0" fontId="12" fillId="2" borderId="34" xfId="0" applyFont="1" applyFill="1" applyBorder="1" applyAlignment="1">
      <alignment horizontal="left" vertical="center" wrapText="1"/>
    </xf>
    <xf numFmtId="0" fontId="12" fillId="2" borderId="35" xfId="0" applyFont="1" applyFill="1" applyBorder="1" applyAlignment="1">
      <alignment horizontal="left" vertical="center" wrapText="1"/>
    </xf>
    <xf numFmtId="0" fontId="12" fillId="2" borderId="36" xfId="0" applyFont="1" applyFill="1" applyBorder="1" applyAlignment="1">
      <alignment horizontal="left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10" fillId="4" borderId="38" xfId="0" applyFont="1" applyFill="1" applyBorder="1" applyAlignment="1">
      <alignment horizontal="left" vertical="center"/>
    </xf>
    <xf numFmtId="7" fontId="0" fillId="4" borderId="8" xfId="0" applyNumberFormat="1" applyFill="1" applyBorder="1" applyAlignment="1">
      <alignment vertical="center" wrapText="1"/>
    </xf>
    <xf numFmtId="7" fontId="18" fillId="4" borderId="39" xfId="0" applyNumberFormat="1" applyFont="1" applyFill="1" applyBorder="1" applyAlignment="1">
      <alignment horizontal="center" vertical="center" wrapText="1"/>
    </xf>
    <xf numFmtId="7" fontId="18" fillId="4" borderId="40" xfId="0" applyNumberFormat="1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left" vertical="center" wrapText="1"/>
    </xf>
    <xf numFmtId="0" fontId="12" fillId="4" borderId="42" xfId="0" applyFont="1" applyFill="1" applyBorder="1" applyAlignment="1">
      <alignment horizontal="left" vertical="center" wrapText="1"/>
    </xf>
    <xf numFmtId="0" fontId="12" fillId="4" borderId="43" xfId="0" applyFont="1" applyFill="1" applyBorder="1" applyAlignment="1">
      <alignment horizontal="left" vertical="center" wrapText="1"/>
    </xf>
    <xf numFmtId="0" fontId="0" fillId="0" borderId="44" xfId="0" applyBorder="1" applyAlignment="1">
      <alignment horizontal="center" vertical="center" wrapText="1"/>
    </xf>
    <xf numFmtId="0" fontId="10" fillId="4" borderId="45" xfId="0" applyFont="1" applyFill="1" applyBorder="1" applyAlignment="1">
      <alignment horizontal="left" vertical="center"/>
    </xf>
    <xf numFmtId="7" fontId="8" fillId="4" borderId="23" xfId="0" applyNumberFormat="1" applyFont="1" applyFill="1" applyBorder="1" applyAlignment="1">
      <alignment horizontal="center" vertical="center" wrapText="1"/>
    </xf>
    <xf numFmtId="7" fontId="8" fillId="4" borderId="46" xfId="0" applyNumberFormat="1" applyFont="1" applyFill="1" applyBorder="1" applyAlignment="1">
      <alignment horizontal="center" vertical="center" wrapText="1"/>
    </xf>
    <xf numFmtId="164" fontId="19" fillId="0" borderId="47" xfId="0" applyNumberFormat="1" applyFont="1" applyBorder="1" applyAlignment="1">
      <alignment horizontal="center" vertical="center" wrapText="1"/>
    </xf>
    <xf numFmtId="164" fontId="19" fillId="0" borderId="34" xfId="0" applyNumberFormat="1" applyFont="1" applyBorder="1" applyAlignment="1">
      <alignment horizontal="left" vertical="center"/>
    </xf>
    <xf numFmtId="0" fontId="0" fillId="0" borderId="35" xfId="0" applyBorder="1" applyAlignment="1">
      <alignment horizontal="right" vertical="center"/>
    </xf>
    <xf numFmtId="0" fontId="0" fillId="0" borderId="36" xfId="0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0" fillId="0" borderId="48" xfId="0" applyBorder="1" applyAlignment="1">
      <alignment horizontal="right"/>
    </xf>
    <xf numFmtId="2" fontId="20" fillId="3" borderId="49" xfId="0" applyNumberFormat="1" applyFont="1" applyFill="1" applyBorder="1" applyAlignment="1">
      <alignment vertical="center"/>
    </xf>
    <xf numFmtId="7" fontId="2" fillId="5" borderId="50" xfId="0" applyNumberFormat="1" applyFont="1" applyFill="1" applyBorder="1" applyAlignment="1">
      <alignment horizontal="left" vertical="center" wrapText="1"/>
    </xf>
    <xf numFmtId="7" fontId="0" fillId="5" borderId="51" xfId="0" applyNumberFormat="1" applyFill="1" applyBorder="1" applyAlignment="1">
      <alignment vertical="center"/>
    </xf>
    <xf numFmtId="164" fontId="20" fillId="0" borderId="13" xfId="0" applyNumberFormat="1" applyFont="1" applyBorder="1" applyAlignment="1">
      <alignment horizontal="center" vertical="center" wrapText="1"/>
    </xf>
    <xf numFmtId="164" fontId="20" fillId="6" borderId="13" xfId="0" applyNumberFormat="1" applyFont="1" applyFill="1" applyBorder="1" applyAlignment="1">
      <alignment horizontal="left" vertical="center" wrapText="1"/>
    </xf>
    <xf numFmtId="0" fontId="14" fillId="0" borderId="5" xfId="0" applyFont="1" applyBorder="1" applyAlignment="1">
      <alignment vertical="center"/>
    </xf>
    <xf numFmtId="44" fontId="2" fillId="0" borderId="52" xfId="0" applyNumberFormat="1" applyFont="1" applyBorder="1" applyAlignment="1">
      <alignment horizontal="center" vertical="center"/>
    </xf>
    <xf numFmtId="164" fontId="49" fillId="0" borderId="53" xfId="0" applyNumberFormat="1" applyFont="1" applyBorder="1" applyAlignment="1">
      <alignment horizontal="center" vertical="center" wrapText="1"/>
    </xf>
    <xf numFmtId="7" fontId="29" fillId="6" borderId="13" xfId="0" applyNumberFormat="1" applyFont="1" applyFill="1" applyBorder="1" applyAlignment="1">
      <alignment vertical="center"/>
    </xf>
    <xf numFmtId="166" fontId="12" fillId="0" borderId="8" xfId="0" applyNumberFormat="1" applyFont="1" applyBorder="1" applyAlignment="1">
      <alignment horizontal="left" vertical="center" wrapText="1"/>
    </xf>
    <xf numFmtId="166" fontId="12" fillId="0" borderId="54" xfId="0" applyNumberFormat="1" applyFont="1" applyBorder="1" applyAlignment="1">
      <alignment horizontal="left" vertical="center" wrapText="1"/>
    </xf>
    <xf numFmtId="164" fontId="28" fillId="0" borderId="53" xfId="0" applyNumberFormat="1" applyFont="1" applyBorder="1" applyAlignment="1">
      <alignment horizontal="center" vertical="center" wrapText="1"/>
    </xf>
    <xf numFmtId="44" fontId="12" fillId="0" borderId="54" xfId="0" applyNumberFormat="1" applyFont="1" applyBorder="1" applyAlignment="1">
      <alignment horizontal="left" vertical="center" wrapText="1"/>
    </xf>
    <xf numFmtId="164" fontId="20" fillId="6" borderId="16" xfId="0" applyNumberFormat="1" applyFont="1" applyFill="1" applyBorder="1" applyAlignment="1">
      <alignment horizontal="left" vertical="center" wrapText="1"/>
    </xf>
    <xf numFmtId="164" fontId="20" fillId="0" borderId="16" xfId="0" applyNumberFormat="1" applyFont="1" applyBorder="1" applyAlignment="1">
      <alignment horizontal="center" vertical="center" wrapText="1"/>
    </xf>
    <xf numFmtId="164" fontId="20" fillId="0" borderId="15" xfId="0" applyNumberFormat="1" applyFont="1" applyBorder="1" applyAlignment="1">
      <alignment horizontal="center" vertical="center" wrapText="1"/>
    </xf>
    <xf numFmtId="0" fontId="14" fillId="0" borderId="55" xfId="0" applyFont="1" applyBorder="1" applyAlignment="1">
      <alignment vertical="center"/>
    </xf>
    <xf numFmtId="0" fontId="20" fillId="0" borderId="55" xfId="0" applyFont="1" applyBorder="1" applyAlignment="1">
      <alignment horizontal="right" vertical="center" wrapText="1"/>
    </xf>
    <xf numFmtId="44" fontId="2" fillId="0" borderId="56" xfId="0" applyNumberFormat="1" applyFont="1" applyBorder="1" applyAlignment="1">
      <alignment horizontal="center" vertical="center"/>
    </xf>
    <xf numFmtId="164" fontId="49" fillId="0" borderId="57" xfId="0" applyNumberFormat="1" applyFont="1" applyBorder="1" applyAlignment="1">
      <alignment horizontal="center" vertical="center" wrapText="1"/>
    </xf>
    <xf numFmtId="44" fontId="12" fillId="0" borderId="58" xfId="0" applyNumberFormat="1" applyFont="1" applyBorder="1" applyAlignment="1">
      <alignment horizontal="left" vertical="center" wrapText="1"/>
    </xf>
    <xf numFmtId="164" fontId="12" fillId="0" borderId="21" xfId="0" applyNumberFormat="1" applyFont="1" applyBorder="1" applyAlignment="1">
      <alignment horizontal="center" vertical="center" wrapText="1"/>
    </xf>
    <xf numFmtId="164" fontId="12" fillId="0" borderId="39" xfId="0" applyNumberFormat="1" applyFont="1" applyBorder="1" applyAlignment="1">
      <alignment horizontal="right" vertical="center" wrapText="1"/>
    </xf>
    <xf numFmtId="0" fontId="0" fillId="0" borderId="39" xfId="0" applyBorder="1" applyAlignment="1">
      <alignment horizontal="right" vertical="center"/>
    </xf>
    <xf numFmtId="0" fontId="0" fillId="0" borderId="59" xfId="0" applyBorder="1" applyAlignment="1">
      <alignment horizontal="right" vertical="center"/>
    </xf>
    <xf numFmtId="0" fontId="12" fillId="0" borderId="60" xfId="0" applyFont="1" applyBorder="1" applyAlignment="1">
      <alignment horizontal="left" vertical="center"/>
    </xf>
    <xf numFmtId="0" fontId="12" fillId="0" borderId="59" xfId="0" applyFont="1" applyBorder="1" applyAlignment="1">
      <alignment horizontal="left" vertical="center"/>
    </xf>
    <xf numFmtId="7" fontId="39" fillId="0" borderId="61" xfId="0" applyNumberFormat="1" applyFont="1" applyBorder="1" applyAlignment="1">
      <alignment horizontal="right" vertical="center" wrapText="1"/>
    </xf>
    <xf numFmtId="44" fontId="14" fillId="3" borderId="62" xfId="0" applyNumberFormat="1" applyFont="1" applyFill="1" applyBorder="1" applyAlignment="1">
      <alignment vertical="center"/>
    </xf>
    <xf numFmtId="44" fontId="14" fillId="3" borderId="40" xfId="0" applyNumberFormat="1" applyFont="1" applyFill="1" applyBorder="1" applyAlignment="1">
      <alignment vertical="center"/>
    </xf>
    <xf numFmtId="0" fontId="14" fillId="0" borderId="28" xfId="0" applyFont="1" applyBorder="1" applyAlignment="1">
      <alignment horizontal="center" vertical="center" wrapText="1"/>
    </xf>
    <xf numFmtId="0" fontId="51" fillId="0" borderId="26" xfId="0" applyFont="1" applyBorder="1" applyAlignment="1">
      <alignment horizontal="right" vertical="center" wrapText="1"/>
    </xf>
    <xf numFmtId="0" fontId="51" fillId="0" borderId="26" xfId="0" applyFont="1" applyBorder="1" applyAlignment="1">
      <alignment horizontal="right" vertical="center"/>
    </xf>
    <xf numFmtId="0" fontId="51" fillId="0" borderId="27" xfId="0" applyFont="1" applyBorder="1" applyAlignment="1">
      <alignment horizontal="right" vertical="center"/>
    </xf>
    <xf numFmtId="0" fontId="0" fillId="0" borderId="2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30" xfId="0" applyBorder="1" applyAlignment="1">
      <alignment vertical="center"/>
    </xf>
    <xf numFmtId="0" fontId="0" fillId="0" borderId="63" xfId="0" applyBorder="1" applyAlignment="1">
      <alignment vertical="center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64" xfId="0" applyFont="1" applyBorder="1" applyAlignment="1">
      <alignment horizontal="right" vertical="center"/>
    </xf>
    <xf numFmtId="0" fontId="0" fillId="7" borderId="64" xfId="0" applyFill="1" applyBorder="1" applyAlignment="1">
      <alignment horizontal="center" vertical="center" wrapText="1"/>
    </xf>
    <xf numFmtId="0" fontId="0" fillId="7" borderId="65" xfId="0" applyFill="1" applyBorder="1" applyAlignment="1">
      <alignment horizontal="center" vertical="center" wrapText="1"/>
    </xf>
    <xf numFmtId="44" fontId="52" fillId="2" borderId="30" xfId="0" applyNumberFormat="1" applyFont="1" applyFill="1" applyBorder="1" applyAlignment="1">
      <alignment vertical="center"/>
    </xf>
    <xf numFmtId="44" fontId="52" fillId="2" borderId="20" xfId="0" applyNumberFormat="1" applyFont="1" applyFill="1" applyBorder="1" applyAlignment="1">
      <alignment vertical="center"/>
    </xf>
    <xf numFmtId="164" fontId="12" fillId="0" borderId="66" xfId="0" applyNumberFormat="1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2" fillId="0" borderId="67" xfId="0" applyFont="1" applyBorder="1" applyAlignment="1">
      <alignment horizontal="right" vertical="center" wrapText="1"/>
    </xf>
    <xf numFmtId="0" fontId="12" fillId="0" borderId="42" xfId="0" applyFont="1" applyBorder="1" applyAlignment="1">
      <alignment horizontal="right" vertical="center"/>
    </xf>
    <xf numFmtId="0" fontId="12" fillId="0" borderId="67" xfId="0" applyFont="1" applyBorder="1" applyAlignment="1">
      <alignment horizontal="center" vertical="center" wrapText="1"/>
    </xf>
    <xf numFmtId="7" fontId="15" fillId="0" borderId="67" xfId="0" applyNumberFormat="1" applyFont="1" applyBorder="1" applyAlignment="1">
      <alignment vertical="center"/>
    </xf>
    <xf numFmtId="7" fontId="16" fillId="0" borderId="67" xfId="0" applyNumberFormat="1" applyFont="1" applyBorder="1" applyAlignment="1">
      <alignment horizontal="left" vertical="center" wrapText="1"/>
    </xf>
    <xf numFmtId="7" fontId="0" fillId="0" borderId="68" xfId="0" applyNumberFormat="1" applyBorder="1" applyAlignment="1">
      <alignment vertical="center"/>
    </xf>
    <xf numFmtId="164" fontId="8" fillId="3" borderId="0" xfId="0" applyNumberFormat="1" applyFont="1" applyFill="1" applyAlignment="1">
      <alignment horizontal="right" vertical="center"/>
    </xf>
    <xf numFmtId="164" fontId="8" fillId="0" borderId="69" xfId="0" applyNumberFormat="1" applyFont="1" applyBorder="1" applyAlignment="1">
      <alignment vertical="center"/>
    </xf>
    <xf numFmtId="164" fontId="8" fillId="0" borderId="70" xfId="0" applyNumberFormat="1" applyFont="1" applyBorder="1" applyAlignment="1">
      <alignment horizontal="right" vertical="center"/>
    </xf>
    <xf numFmtId="0" fontId="8" fillId="0" borderId="70" xfId="0" applyFont="1" applyBorder="1" applyAlignment="1">
      <alignment horizontal="right" vertical="center"/>
    </xf>
    <xf numFmtId="164" fontId="12" fillId="0" borderId="70" xfId="0" applyNumberFormat="1" applyFont="1" applyBorder="1" applyAlignment="1">
      <alignment horizontal="right" vertical="center" indent="1"/>
    </xf>
    <xf numFmtId="164" fontId="12" fillId="0" borderId="70" xfId="0" applyNumberFormat="1" applyFont="1" applyBorder="1" applyAlignment="1">
      <alignment horizontal="left" vertical="center" indent="1"/>
    </xf>
    <xf numFmtId="7" fontId="14" fillId="0" borderId="70" xfId="0" applyNumberFormat="1" applyFont="1" applyBorder="1" applyAlignment="1">
      <alignment vertical="center"/>
    </xf>
    <xf numFmtId="7" fontId="12" fillId="0" borderId="70" xfId="0" applyNumberFormat="1" applyFont="1" applyBorder="1" applyAlignment="1">
      <alignment horizontal="right" vertical="center" wrapText="1"/>
    </xf>
    <xf numFmtId="7" fontId="14" fillId="0" borderId="71" xfId="0" applyNumberFormat="1" applyFont="1" applyBorder="1" applyAlignment="1">
      <alignment vertical="center"/>
    </xf>
    <xf numFmtId="7" fontId="8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right"/>
    </xf>
    <xf numFmtId="0" fontId="20" fillId="8" borderId="0" xfId="0" applyFont="1" applyFill="1"/>
    <xf numFmtId="166" fontId="30" fillId="0" borderId="72" xfId="1" applyNumberFormat="1" applyFont="1" applyBorder="1" applyAlignment="1">
      <alignment horizontal="right" vertical="center" wrapText="1"/>
    </xf>
    <xf numFmtId="44" fontId="12" fillId="0" borderId="72" xfId="0" applyNumberFormat="1" applyFont="1" applyBorder="1" applyAlignment="1">
      <alignment horizontal="left" vertical="center" wrapText="1"/>
    </xf>
    <xf numFmtId="164" fontId="22" fillId="9" borderId="13" xfId="0" applyNumberFormat="1" applyFont="1" applyFill="1" applyBorder="1" applyAlignment="1">
      <alignment horizontal="left" vertical="center" wrapText="1"/>
    </xf>
    <xf numFmtId="0" fontId="23" fillId="9" borderId="5" xfId="0" applyFont="1" applyFill="1" applyBorder="1" applyAlignment="1">
      <alignment vertical="center"/>
    </xf>
    <xf numFmtId="0" fontId="32" fillId="9" borderId="5" xfId="0" applyFont="1" applyFill="1" applyBorder="1" applyAlignment="1">
      <alignment vertical="center"/>
    </xf>
    <xf numFmtId="0" fontId="23" fillId="9" borderId="5" xfId="0" applyFont="1" applyFill="1" applyBorder="1" applyAlignment="1">
      <alignment vertical="center" wrapText="1"/>
    </xf>
    <xf numFmtId="0" fontId="33" fillId="9" borderId="0" xfId="0" applyFont="1" applyFill="1" applyAlignment="1">
      <alignment vertical="center" wrapText="1"/>
    </xf>
    <xf numFmtId="164" fontId="36" fillId="9" borderId="16" xfId="0" applyNumberFormat="1" applyFont="1" applyFill="1" applyBorder="1" applyAlignment="1">
      <alignment horizontal="left" vertical="center" wrapText="1"/>
    </xf>
    <xf numFmtId="164" fontId="37" fillId="9" borderId="18" xfId="0" applyNumberFormat="1" applyFont="1" applyFill="1" applyBorder="1" applyAlignment="1">
      <alignment horizontal="left" vertical="center" wrapText="1"/>
    </xf>
    <xf numFmtId="44" fontId="53" fillId="0" borderId="0" xfId="0" applyNumberFormat="1" applyFont="1" applyAlignment="1">
      <alignment horizontal="left" vertical="center"/>
    </xf>
    <xf numFmtId="0" fontId="0" fillId="2" borderId="0" xfId="0" applyFill="1" applyAlignment="1">
      <alignment vertical="center"/>
    </xf>
    <xf numFmtId="0" fontId="12" fillId="2" borderId="0" xfId="0" applyFont="1" applyFill="1" applyAlignment="1">
      <alignment vertical="center"/>
    </xf>
    <xf numFmtId="0" fontId="0" fillId="2" borderId="0" xfId="0" applyFill="1"/>
    <xf numFmtId="0" fontId="54" fillId="2" borderId="0" xfId="0" applyFont="1" applyFill="1" applyAlignment="1">
      <alignment horizontal="right" vertical="center" wrapText="1"/>
    </xf>
    <xf numFmtId="0" fontId="0" fillId="10" borderId="0" xfId="0" applyFill="1"/>
    <xf numFmtId="0" fontId="14" fillId="2" borderId="73" xfId="0" applyFont="1" applyFill="1" applyBorder="1" applyAlignment="1">
      <alignment horizontal="left" vertical="center"/>
    </xf>
    <xf numFmtId="0" fontId="14" fillId="2" borderId="74" xfId="0" applyFont="1" applyFill="1" applyBorder="1" applyAlignment="1">
      <alignment horizontal="left" vertical="center"/>
    </xf>
    <xf numFmtId="0" fontId="18" fillId="0" borderId="4" xfId="0" applyFont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4" fillId="2" borderId="75" xfId="0" applyFont="1" applyFill="1" applyBorder="1" applyAlignment="1">
      <alignment horizontal="left" vertical="center"/>
    </xf>
    <xf numFmtId="0" fontId="14" fillId="2" borderId="76" xfId="0" applyFont="1" applyFill="1" applyBorder="1" applyAlignment="1">
      <alignment horizontal="left" vertical="center"/>
    </xf>
    <xf numFmtId="0" fontId="14" fillId="0" borderId="8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8" fillId="0" borderId="4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17" fillId="2" borderId="0" xfId="0" applyFont="1" applyFill="1"/>
    <xf numFmtId="0" fontId="14" fillId="0" borderId="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0" fillId="2" borderId="0" xfId="0" applyFill="1" applyAlignment="1">
      <alignment vertical="center" wrapText="1"/>
    </xf>
    <xf numFmtId="0" fontId="12" fillId="8" borderId="8" xfId="0" applyFont="1" applyFill="1" applyBorder="1" applyAlignment="1">
      <alignment horizontal="center" vertical="center"/>
    </xf>
    <xf numFmtId="0" fontId="29" fillId="6" borderId="8" xfId="0" applyFont="1" applyFill="1" applyBorder="1" applyAlignment="1">
      <alignment horizontal="center"/>
    </xf>
    <xf numFmtId="166" fontId="55" fillId="0" borderId="8" xfId="1" applyNumberFormat="1" applyFont="1" applyBorder="1" applyAlignment="1">
      <alignment horizontal="left" vertical="center"/>
    </xf>
    <xf numFmtId="166" fontId="30" fillId="0" borderId="8" xfId="0" applyNumberFormat="1" applyFont="1" applyBorder="1" applyAlignment="1">
      <alignment horizontal="center"/>
    </xf>
    <xf numFmtId="0" fontId="30" fillId="0" borderId="8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14" fillId="2" borderId="0" xfId="0" applyFont="1" applyFill="1" applyAlignment="1">
      <alignment vertical="center" wrapText="1"/>
    </xf>
    <xf numFmtId="0" fontId="56" fillId="11" borderId="8" xfId="0" applyFont="1" applyFill="1" applyBorder="1" applyAlignment="1">
      <alignment horizontal="center" vertical="center"/>
    </xf>
    <xf numFmtId="0" fontId="56" fillId="12" borderId="8" xfId="0" applyFont="1" applyFill="1" applyBorder="1" applyAlignment="1">
      <alignment horizontal="center" vertical="center"/>
    </xf>
    <xf numFmtId="0" fontId="0" fillId="2" borderId="0" xfId="0" applyFill="1" applyAlignment="1">
      <alignment vertical="top" wrapText="1"/>
    </xf>
    <xf numFmtId="0" fontId="56" fillId="13" borderId="8" xfId="0" applyFont="1" applyFill="1" applyBorder="1" applyAlignment="1">
      <alignment horizontal="center" vertical="center"/>
    </xf>
    <xf numFmtId="0" fontId="57" fillId="14" borderId="8" xfId="0" applyFont="1" applyFill="1" applyBorder="1" applyAlignment="1">
      <alignment horizontal="center" vertical="center"/>
    </xf>
    <xf numFmtId="0" fontId="56" fillId="15" borderId="8" xfId="0" applyFont="1" applyFill="1" applyBorder="1" applyAlignment="1">
      <alignment horizontal="center" vertical="center"/>
    </xf>
    <xf numFmtId="166" fontId="29" fillId="0" borderId="8" xfId="1" applyNumberFormat="1" applyFont="1" applyBorder="1" applyAlignment="1">
      <alignment horizontal="left" vertical="center"/>
    </xf>
    <xf numFmtId="166" fontId="58" fillId="0" borderId="8" xfId="0" applyNumberFormat="1" applyFont="1" applyBorder="1" applyAlignment="1">
      <alignment horizontal="center"/>
    </xf>
    <xf numFmtId="0" fontId="58" fillId="0" borderId="8" xfId="0" applyFont="1" applyBorder="1" applyAlignment="1">
      <alignment horizontal="center"/>
    </xf>
    <xf numFmtId="0" fontId="14" fillId="0" borderId="0" xfId="0" applyFont="1"/>
    <xf numFmtId="0" fontId="14" fillId="0" borderId="4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24" xfId="0" applyFont="1" applyBorder="1" applyAlignment="1">
      <alignment horizontal="center" vertical="center"/>
    </xf>
    <xf numFmtId="0" fontId="14" fillId="0" borderId="72" xfId="0" applyFont="1" applyBorder="1" applyAlignment="1">
      <alignment horizontal="center" vertical="center"/>
    </xf>
    <xf numFmtId="0" fontId="18" fillId="0" borderId="8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0" fillId="2" borderId="8" xfId="0" applyFill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12" fillId="2" borderId="73" xfId="0" applyFont="1" applyFill="1" applyBorder="1" applyAlignment="1">
      <alignment horizontal="center" vertical="center"/>
    </xf>
    <xf numFmtId="0" fontId="12" fillId="2" borderId="74" xfId="0" applyFont="1" applyFill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2" borderId="8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2" fillId="12" borderId="8" xfId="0" applyFont="1" applyFill="1" applyBorder="1" applyAlignment="1">
      <alignment horizontal="center" vertical="center"/>
    </xf>
    <xf numFmtId="0" fontId="29" fillId="9" borderId="8" xfId="0" applyFont="1" applyFill="1" applyBorder="1" applyAlignment="1">
      <alignment horizontal="center"/>
    </xf>
    <xf numFmtId="0" fontId="29" fillId="9" borderId="4" xfId="0" applyFont="1" applyFill="1" applyBorder="1" applyAlignment="1">
      <alignment horizontal="center"/>
    </xf>
    <xf numFmtId="0" fontId="29" fillId="9" borderId="5" xfId="0" applyFont="1" applyFill="1" applyBorder="1" applyAlignment="1">
      <alignment horizontal="center"/>
    </xf>
    <xf numFmtId="0" fontId="29" fillId="9" borderId="6" xfId="0" applyFont="1" applyFill="1" applyBorder="1" applyAlignment="1">
      <alignment horizontal="center"/>
    </xf>
    <xf numFmtId="0" fontId="29" fillId="9" borderId="8" xfId="0" applyFont="1" applyFill="1" applyBorder="1" applyAlignment="1"/>
    <xf numFmtId="0" fontId="13" fillId="9" borderId="8" xfId="0" applyFont="1" applyFill="1" applyBorder="1" applyAlignment="1">
      <alignment horizontal="center" vertical="center"/>
    </xf>
    <xf numFmtId="0" fontId="13" fillId="9" borderId="4" xfId="0" applyFont="1" applyFill="1" applyBorder="1" applyAlignment="1">
      <alignment horizontal="center" vertical="center"/>
    </xf>
    <xf numFmtId="0" fontId="13" fillId="9" borderId="5" xfId="0" applyFont="1" applyFill="1" applyBorder="1" applyAlignment="1">
      <alignment horizontal="center" vertical="center"/>
    </xf>
    <xf numFmtId="0" fontId="13" fillId="9" borderId="6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/>
    </xf>
    <xf numFmtId="0" fontId="0" fillId="9" borderId="5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13" fillId="9" borderId="4" xfId="0" applyFont="1" applyFill="1" applyBorder="1" applyAlignment="1">
      <alignment horizontal="left" vertical="center" wrapText="1"/>
    </xf>
    <xf numFmtId="0" fontId="13" fillId="9" borderId="5" xfId="0" applyFont="1" applyFill="1" applyBorder="1" applyAlignment="1">
      <alignment horizontal="left" vertical="center" wrapText="1"/>
    </xf>
    <xf numFmtId="0" fontId="13" fillId="9" borderId="6" xfId="0" applyFont="1" applyFill="1" applyBorder="1" applyAlignment="1">
      <alignment horizontal="left" vertical="center" wrapText="1"/>
    </xf>
    <xf numFmtId="166" fontId="62" fillId="0" borderId="72" xfId="1" applyNumberFormat="1" applyFont="1" applyBorder="1" applyAlignment="1">
      <alignment horizontal="right" vertical="center"/>
    </xf>
    <xf numFmtId="166" fontId="59" fillId="0" borderId="72" xfId="1" applyNumberFormat="1" applyFont="1" applyBorder="1" applyAlignment="1">
      <alignment horizontal="right" vertical="center"/>
    </xf>
    <xf numFmtId="166" fontId="60" fillId="0" borderId="75" xfId="1" applyNumberFormat="1" applyFont="1" applyBorder="1" applyAlignment="1">
      <alignment horizontal="center" vertical="center"/>
    </xf>
    <xf numFmtId="166" fontId="60" fillId="0" borderId="76" xfId="1" applyNumberFormat="1" applyFont="1" applyBorder="1" applyAlignment="1">
      <alignment horizontal="center" vertical="center"/>
    </xf>
    <xf numFmtId="0" fontId="29" fillId="9" borderId="14" xfId="0" applyFont="1" applyFill="1" applyBorder="1" applyAlignment="1">
      <alignment horizontal="center"/>
    </xf>
    <xf numFmtId="166" fontId="29" fillId="0" borderId="14" xfId="1" applyNumberFormat="1" applyFont="1" applyBorder="1" applyAlignment="1">
      <alignment horizontal="left" vertical="center"/>
    </xf>
    <xf numFmtId="166" fontId="58" fillId="0" borderId="14" xfId="0" applyNumberFormat="1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14" fillId="0" borderId="72" xfId="0" applyFont="1" applyBorder="1" applyAlignment="1">
      <alignment horizontal="center" vertical="center" wrapText="1"/>
    </xf>
    <xf numFmtId="0" fontId="14" fillId="0" borderId="75" xfId="0" applyFont="1" applyBorder="1" applyAlignment="1">
      <alignment horizontal="center"/>
    </xf>
    <xf numFmtId="0" fontId="14" fillId="0" borderId="76" xfId="0" applyFont="1" applyBorder="1" applyAlignment="1">
      <alignment horizontal="center"/>
    </xf>
    <xf numFmtId="166" fontId="59" fillId="0" borderId="14" xfId="1" applyNumberFormat="1" applyFont="1" applyBorder="1" applyAlignment="1">
      <alignment horizontal="center" vertical="center"/>
    </xf>
    <xf numFmtId="166" fontId="60" fillId="0" borderId="78" xfId="1" applyNumberFormat="1" applyFont="1" applyBorder="1" applyAlignment="1">
      <alignment horizontal="center" vertical="center"/>
    </xf>
    <xf numFmtId="166" fontId="60" fillId="0" borderId="79" xfId="1" applyNumberFormat="1" applyFont="1" applyBorder="1" applyAlignment="1">
      <alignment horizontal="center" vertical="center"/>
    </xf>
    <xf numFmtId="166" fontId="61" fillId="0" borderId="78" xfId="1" applyNumberFormat="1" applyFont="1" applyBorder="1" applyAlignment="1">
      <alignment horizontal="center" vertical="center"/>
    </xf>
    <xf numFmtId="166" fontId="61" fillId="0" borderId="79" xfId="1" applyNumberFormat="1" applyFont="1" applyBorder="1" applyAlignment="1">
      <alignment horizontal="center" vertical="center"/>
    </xf>
    <xf numFmtId="167" fontId="58" fillId="9" borderId="24" xfId="1" quotePrefix="1" applyNumberFormat="1" applyFont="1" applyFill="1" applyBorder="1" applyAlignment="1">
      <alignment horizontal="center" vertical="center"/>
    </xf>
    <xf numFmtId="167" fontId="58" fillId="9" borderId="72" xfId="1" quotePrefix="1" applyNumberFormat="1" applyFont="1" applyFill="1" applyBorder="1" applyAlignment="1">
      <alignment horizontal="center" vertical="center"/>
    </xf>
    <xf numFmtId="167" fontId="58" fillId="9" borderId="24" xfId="1" quotePrefix="1" applyNumberFormat="1" applyFont="1" applyFill="1" applyBorder="1" applyAlignment="1">
      <alignment horizontal="center" vertical="center"/>
    </xf>
    <xf numFmtId="168" fontId="58" fillId="9" borderId="77" xfId="1" applyNumberFormat="1" applyFont="1" applyFill="1" applyBorder="1" applyAlignment="1">
      <alignment horizontal="center" vertical="center"/>
    </xf>
    <xf numFmtId="0" fontId="12" fillId="9" borderId="73" xfId="0" applyFont="1" applyFill="1" applyBorder="1" applyAlignment="1">
      <alignment horizontal="center" vertical="center"/>
    </xf>
    <xf numFmtId="0" fontId="12" fillId="9" borderId="74" xfId="0" applyFont="1" applyFill="1" applyBorder="1" applyAlignment="1">
      <alignment horizontal="center" vertical="center"/>
    </xf>
    <xf numFmtId="0" fontId="12" fillId="9" borderId="75" xfId="0" applyFont="1" applyFill="1" applyBorder="1" applyAlignment="1">
      <alignment horizontal="center" vertical="center"/>
    </xf>
    <xf numFmtId="0" fontId="12" fillId="9" borderId="76" xfId="0" applyFont="1" applyFill="1" applyBorder="1" applyAlignment="1">
      <alignment horizontal="center" vertical="center"/>
    </xf>
    <xf numFmtId="0" fontId="20" fillId="9" borderId="73" xfId="0" applyFont="1" applyFill="1" applyBorder="1" applyAlignment="1">
      <alignment horizontal="center" vertical="center"/>
    </xf>
    <xf numFmtId="0" fontId="20" fillId="9" borderId="74" xfId="0" applyFont="1" applyFill="1" applyBorder="1" applyAlignment="1">
      <alignment horizontal="center" vertical="center"/>
    </xf>
    <xf numFmtId="0" fontId="20" fillId="9" borderId="75" xfId="0" applyFont="1" applyFill="1" applyBorder="1" applyAlignment="1">
      <alignment horizontal="center" vertical="center"/>
    </xf>
    <xf numFmtId="0" fontId="20" fillId="9" borderId="76" xfId="0" applyFont="1" applyFill="1" applyBorder="1" applyAlignment="1">
      <alignment horizontal="center" vertical="center"/>
    </xf>
    <xf numFmtId="7" fontId="29" fillId="6" borderId="53" xfId="0" applyNumberFormat="1" applyFont="1" applyFill="1" applyBorder="1" applyAlignment="1">
      <alignment vertical="center"/>
    </xf>
    <xf numFmtId="0" fontId="13" fillId="9" borderId="4" xfId="0" applyFont="1" applyFill="1" applyBorder="1" applyAlignment="1">
      <alignment horizontal="center" vertical="center" wrapText="1"/>
    </xf>
    <xf numFmtId="0" fontId="13" fillId="9" borderId="5" xfId="0" applyFont="1" applyFill="1" applyBorder="1" applyAlignment="1">
      <alignment horizontal="center" vertical="center" wrapText="1"/>
    </xf>
    <xf numFmtId="0" fontId="13" fillId="9" borderId="6" xfId="0" applyFont="1" applyFill="1" applyBorder="1" applyAlignment="1">
      <alignment horizontal="center" vertical="center" wrapText="1"/>
    </xf>
  </cellXfs>
  <cellStyles count="2">
    <cellStyle name="Komma" xfId="1" builtinId="3"/>
    <cellStyle name="Standaard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dbfac86903f09d31/Collecte_Telling_Emma&#252;skerk_(gepland%2023-09-12).xlsx" TargetMode="External"/><Relationship Id="rId1" Type="http://schemas.openxmlformats.org/officeDocument/2006/relationships/externalLinkPath" Target="Collecte_Telling_Emma&#252;skerk_(gepland%2023-09-1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.BON ID tbv Admin"/>
      <sheetName val="Codes Collectes"/>
      <sheetName val="bijsluiterC.Bon geteld"/>
      <sheetName val="FORM._ONS_BEDRIJF"/>
      <sheetName val="SAMENVATTING"/>
      <sheetName val="CONTANTEN_ONS_BEDRIJF"/>
      <sheetName val="MUNTGELD_GELDMAAT"/>
      <sheetName val="C.BON KERK"/>
      <sheetName val="C.BON_D_P9001"/>
      <sheetName val="C.BON_ KiA_P2037"/>
      <sheetName val="C.BON_STARTZONDAG_EKW "/>
      <sheetName val="C.BON_D_P0nm"/>
      <sheetName val="C.BON_D_P20mm"/>
      <sheetName val="C.BON_D_P20mq"/>
      <sheetName val="C.BON TELFORM. blanco"/>
    </sheetNames>
    <sheetDataSet>
      <sheetData sheetId="0"/>
      <sheetData sheetId="1"/>
      <sheetData sheetId="2"/>
      <sheetData sheetId="3"/>
      <sheetData sheetId="4"/>
      <sheetData sheetId="5">
        <row r="11">
          <cell r="C11" t="str">
            <v>P9001</v>
          </cell>
          <cell r="D11" t="str">
            <v>eigen diaconaal werk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98280-96C2-4C43-818E-FD09823EF151}">
  <sheetPr>
    <tabColor rgb="FF00B050"/>
    <pageSetUpPr fitToPage="1"/>
  </sheetPr>
  <dimension ref="A1:J33"/>
  <sheetViews>
    <sheetView zoomScale="70" zoomScaleNormal="70" zoomScaleSheetLayoutView="70" workbookViewId="0">
      <selection activeCell="B1" sqref="B1"/>
    </sheetView>
  </sheetViews>
  <sheetFormatPr defaultRowHeight="14.5" x14ac:dyDescent="0.35"/>
  <cols>
    <col min="2" max="2" width="13.81640625" customWidth="1"/>
    <col min="3" max="3" width="13.54296875" customWidth="1"/>
    <col min="4" max="4" width="20.453125" customWidth="1"/>
    <col min="5" max="5" width="4" customWidth="1"/>
    <col min="6" max="6" width="15.26953125" customWidth="1"/>
    <col min="7" max="7" width="12.7265625" customWidth="1"/>
    <col min="8" max="8" width="8.1796875" customWidth="1"/>
    <col min="9" max="9" width="4.453125" customWidth="1"/>
  </cols>
  <sheetData>
    <row r="1" spans="1:10" ht="45" customHeight="1" x14ac:dyDescent="0.35">
      <c r="A1" s="202"/>
      <c r="B1" s="203" t="s">
        <v>96</v>
      </c>
      <c r="C1" s="203"/>
      <c r="D1" s="204"/>
      <c r="E1" s="203"/>
      <c r="F1" s="203"/>
      <c r="G1" s="203"/>
      <c r="H1" s="203"/>
      <c r="I1" s="203"/>
      <c r="J1" s="205"/>
    </row>
    <row r="2" spans="1:10" ht="45" customHeight="1" x14ac:dyDescent="0.35">
      <c r="A2" s="202"/>
      <c r="B2" s="254" t="s">
        <v>63</v>
      </c>
      <c r="C2" s="255"/>
      <c r="D2" s="209" t="s">
        <v>64</v>
      </c>
      <c r="E2" s="280"/>
      <c r="F2" s="281"/>
      <c r="G2" s="281"/>
      <c r="H2" s="282"/>
      <c r="I2" s="210"/>
      <c r="J2" s="205"/>
    </row>
    <row r="3" spans="1:10" ht="23.25" customHeight="1" x14ac:dyDescent="0.35">
      <c r="A3" s="204"/>
      <c r="B3" s="256" t="s">
        <v>65</v>
      </c>
      <c r="C3" s="257"/>
      <c r="D3" s="213" t="s">
        <v>66</v>
      </c>
      <c r="E3" s="258" t="s">
        <v>67</v>
      </c>
      <c r="F3" s="259"/>
      <c r="G3" s="259"/>
      <c r="H3" s="260"/>
      <c r="I3" s="217"/>
      <c r="J3" s="205"/>
    </row>
    <row r="4" spans="1:10" ht="18.5" x14ac:dyDescent="0.35">
      <c r="A4" s="202"/>
      <c r="B4" s="220" t="s">
        <v>87</v>
      </c>
      <c r="C4" s="221"/>
      <c r="D4" s="272" t="str">
        <f>[1]CONTANTEN_ONS_BEDRIJF!C11</f>
        <v>P9001</v>
      </c>
      <c r="E4" s="273" t="str">
        <f>[1]CONTANTEN_ONS_BEDRIJF!D11</f>
        <v>eigen diaconaal werk</v>
      </c>
      <c r="F4" s="274"/>
      <c r="G4" s="274"/>
      <c r="H4" s="275"/>
      <c r="I4" s="217"/>
      <c r="J4" s="205"/>
    </row>
    <row r="5" spans="1:10" ht="18.5" x14ac:dyDescent="0.35">
      <c r="A5" s="202"/>
      <c r="B5" s="220" t="s">
        <v>88</v>
      </c>
      <c r="C5" s="221"/>
      <c r="D5" s="276"/>
      <c r="E5" s="277"/>
      <c r="F5" s="278"/>
      <c r="G5" s="278"/>
      <c r="H5" s="279"/>
      <c r="I5" s="217"/>
      <c r="J5" s="205"/>
    </row>
    <row r="6" spans="1:10" ht="40.5" customHeight="1" x14ac:dyDescent="0.35">
      <c r="A6" s="202"/>
      <c r="B6" s="220" t="s">
        <v>95</v>
      </c>
      <c r="C6" s="221"/>
      <c r="D6" s="261"/>
      <c r="E6" s="262"/>
      <c r="F6" s="263"/>
      <c r="G6" s="263"/>
      <c r="H6" s="264"/>
      <c r="I6" s="217"/>
      <c r="J6" s="205"/>
    </row>
    <row r="7" spans="1:10" ht="22.5" customHeight="1" x14ac:dyDescent="0.35">
      <c r="A7" s="202"/>
      <c r="B7" s="202"/>
      <c r="C7" s="202"/>
      <c r="D7" s="217"/>
      <c r="E7" s="202" t="s">
        <v>68</v>
      </c>
      <c r="F7" s="217"/>
      <c r="G7" s="217"/>
      <c r="H7" s="217"/>
      <c r="I7" s="217"/>
      <c r="J7" s="205"/>
    </row>
    <row r="8" spans="1:10" ht="45" customHeight="1" x14ac:dyDescent="0.35">
      <c r="A8" s="202"/>
      <c r="B8" s="223" t="s">
        <v>69</v>
      </c>
      <c r="C8" s="224"/>
      <c r="D8" s="225" t="s">
        <v>70</v>
      </c>
      <c r="E8" s="214" t="s">
        <v>71</v>
      </c>
      <c r="F8" s="216"/>
      <c r="G8" s="214" t="s">
        <v>72</v>
      </c>
      <c r="H8" s="216"/>
      <c r="I8" s="217"/>
      <c r="J8" s="205"/>
    </row>
    <row r="9" spans="1:10" ht="22.5" customHeight="1" x14ac:dyDescent="0.35">
      <c r="A9" s="204"/>
      <c r="B9" s="265" t="s">
        <v>73</v>
      </c>
      <c r="C9" s="204"/>
      <c r="D9" s="204"/>
      <c r="E9" s="204"/>
      <c r="F9" s="204"/>
      <c r="G9" s="204"/>
      <c r="H9" s="204"/>
      <c r="I9" s="204"/>
      <c r="J9" s="227"/>
    </row>
    <row r="10" spans="1:10" ht="23.25" customHeight="1" x14ac:dyDescent="0.35">
      <c r="A10" s="204"/>
      <c r="B10" s="228" t="s">
        <v>74</v>
      </c>
      <c r="C10" s="267">
        <v>6</v>
      </c>
      <c r="D10" s="230">
        <v>0.65</v>
      </c>
      <c r="E10" s="242">
        <f t="shared" ref="E10:E21" si="0">D10*C10</f>
        <v>3.9000000000000004</v>
      </c>
      <c r="F10" s="243"/>
      <c r="G10" s="233" t="s">
        <v>91</v>
      </c>
      <c r="H10" s="233"/>
      <c r="I10" s="204"/>
      <c r="J10" s="234"/>
    </row>
    <row r="11" spans="1:10" ht="23.25" customHeight="1" x14ac:dyDescent="0.35">
      <c r="A11" s="204"/>
      <c r="B11" s="235" t="s">
        <v>75</v>
      </c>
      <c r="C11" s="267">
        <v>5</v>
      </c>
      <c r="D11" s="230">
        <v>0.9</v>
      </c>
      <c r="E11" s="242">
        <f t="shared" si="0"/>
        <v>4.5</v>
      </c>
      <c r="F11" s="243"/>
      <c r="G11" s="233" t="s">
        <v>91</v>
      </c>
      <c r="H11" s="233"/>
      <c r="I11" s="204"/>
      <c r="J11" s="227"/>
    </row>
    <row r="12" spans="1:10" ht="23.25" customHeight="1" x14ac:dyDescent="0.35">
      <c r="A12" s="204"/>
      <c r="B12" s="266" t="s">
        <v>76</v>
      </c>
      <c r="C12" s="267">
        <v>4</v>
      </c>
      <c r="D12" s="230">
        <v>1.25</v>
      </c>
      <c r="E12" s="242">
        <f t="shared" si="0"/>
        <v>5</v>
      </c>
      <c r="F12" s="243"/>
      <c r="G12" s="233" t="s">
        <v>91</v>
      </c>
      <c r="H12" s="233"/>
      <c r="I12" s="204"/>
      <c r="J12" s="237"/>
    </row>
    <row r="13" spans="1:10" ht="23.25" customHeight="1" x14ac:dyDescent="0.35">
      <c r="A13" s="204"/>
      <c r="B13" s="238" t="s">
        <v>13</v>
      </c>
      <c r="C13" s="267">
        <v>3</v>
      </c>
      <c r="D13" s="230">
        <v>1.75</v>
      </c>
      <c r="E13" s="242">
        <f t="shared" si="0"/>
        <v>5.25</v>
      </c>
      <c r="F13" s="243"/>
      <c r="G13" s="233" t="s">
        <v>91</v>
      </c>
      <c r="H13" s="233"/>
      <c r="I13" s="204"/>
      <c r="J13" s="227"/>
    </row>
    <row r="14" spans="1:10" ht="23.25" customHeight="1" x14ac:dyDescent="0.35">
      <c r="A14" s="204"/>
      <c r="B14" s="239" t="s">
        <v>77</v>
      </c>
      <c r="C14" s="267">
        <v>2</v>
      </c>
      <c r="D14" s="230">
        <v>2.5</v>
      </c>
      <c r="E14" s="242">
        <f t="shared" si="0"/>
        <v>5</v>
      </c>
      <c r="F14" s="243"/>
      <c r="G14" s="233" t="s">
        <v>91</v>
      </c>
      <c r="H14" s="233"/>
      <c r="I14" s="204"/>
      <c r="J14" s="227"/>
    </row>
    <row r="15" spans="1:10" ht="23.25" customHeight="1" x14ac:dyDescent="0.35">
      <c r="A15" s="204"/>
      <c r="B15" s="240" t="s">
        <v>78</v>
      </c>
      <c r="C15" s="267">
        <v>1</v>
      </c>
      <c r="D15" s="230">
        <v>6</v>
      </c>
      <c r="E15" s="242">
        <f t="shared" si="0"/>
        <v>6</v>
      </c>
      <c r="F15" s="243"/>
      <c r="G15" s="233" t="s">
        <v>91</v>
      </c>
      <c r="H15" s="233"/>
      <c r="I15" s="204"/>
      <c r="J15" s="227"/>
    </row>
    <row r="16" spans="1:10" ht="24" customHeight="1" x14ac:dyDescent="0.35">
      <c r="A16" s="204"/>
      <c r="B16" s="204" t="s">
        <v>90</v>
      </c>
      <c r="C16" s="267">
        <v>0</v>
      </c>
      <c r="D16" s="241">
        <v>1</v>
      </c>
      <c r="E16" s="242">
        <f t="shared" si="0"/>
        <v>0</v>
      </c>
      <c r="F16" s="243"/>
      <c r="G16" s="233" t="s">
        <v>91</v>
      </c>
      <c r="H16" s="233"/>
      <c r="I16" s="204"/>
      <c r="J16" s="227"/>
    </row>
    <row r="17" spans="1:10" ht="23.25" customHeight="1" x14ac:dyDescent="0.35">
      <c r="A17" s="204"/>
      <c r="B17" s="204" t="s">
        <v>90</v>
      </c>
      <c r="C17" s="267">
        <v>1</v>
      </c>
      <c r="D17" s="241">
        <v>0.5</v>
      </c>
      <c r="E17" s="242">
        <f t="shared" si="0"/>
        <v>0.5</v>
      </c>
      <c r="F17" s="243"/>
      <c r="G17" s="233" t="s">
        <v>91</v>
      </c>
      <c r="H17" s="233"/>
      <c r="I17" s="204"/>
      <c r="J17" s="204"/>
    </row>
    <row r="18" spans="1:10" ht="23.25" customHeight="1" x14ac:dyDescent="0.35">
      <c r="A18" s="204"/>
      <c r="B18" s="204"/>
      <c r="C18" s="267">
        <v>0</v>
      </c>
      <c r="D18" s="241">
        <v>0</v>
      </c>
      <c r="E18" s="242">
        <f t="shared" si="0"/>
        <v>0</v>
      </c>
      <c r="F18" s="243"/>
      <c r="G18" s="233"/>
      <c r="H18" s="233"/>
      <c r="I18" s="204"/>
      <c r="J18" s="204"/>
    </row>
    <row r="19" spans="1:10" ht="23.25" customHeight="1" x14ac:dyDescent="0.35">
      <c r="A19" s="204"/>
      <c r="B19" s="204"/>
      <c r="C19" s="267">
        <v>0</v>
      </c>
      <c r="D19" s="241">
        <v>0</v>
      </c>
      <c r="E19" s="242">
        <f t="shared" si="0"/>
        <v>0</v>
      </c>
      <c r="F19" s="243"/>
      <c r="G19" s="233"/>
      <c r="H19" s="233"/>
      <c r="I19" s="204"/>
      <c r="J19" s="204"/>
    </row>
    <row r="20" spans="1:10" ht="23.25" customHeight="1" x14ac:dyDescent="0.35">
      <c r="A20" s="204"/>
      <c r="B20" s="204"/>
      <c r="C20" s="267">
        <v>0</v>
      </c>
      <c r="D20" s="241">
        <v>0</v>
      </c>
      <c r="E20" s="242">
        <f t="shared" si="0"/>
        <v>0</v>
      </c>
      <c r="F20" s="243"/>
      <c r="G20" s="233"/>
      <c r="H20" s="233"/>
      <c r="I20" s="204"/>
      <c r="J20" s="204"/>
    </row>
    <row r="21" spans="1:10" ht="23.25" customHeight="1" thickBot="1" x14ac:dyDescent="0.4">
      <c r="A21" s="204"/>
      <c r="B21" s="204"/>
      <c r="C21" s="287">
        <v>0</v>
      </c>
      <c r="D21" s="288">
        <v>0</v>
      </c>
      <c r="E21" s="289">
        <f t="shared" si="0"/>
        <v>0</v>
      </c>
      <c r="F21" s="290"/>
      <c r="G21" s="291"/>
      <c r="H21" s="291"/>
      <c r="I21" s="204"/>
      <c r="J21" s="204"/>
    </row>
    <row r="22" spans="1:10" ht="42.65" customHeight="1" x14ac:dyDescent="0.35">
      <c r="A22" s="204"/>
      <c r="B22" s="204"/>
      <c r="C22" s="283" t="str">
        <f>D4</f>
        <v>P9001</v>
      </c>
      <c r="D22" s="284" t="s">
        <v>79</v>
      </c>
      <c r="E22" s="285">
        <f>SUM(E10:F19)</f>
        <v>30.15</v>
      </c>
      <c r="F22" s="286"/>
      <c r="G22" s="285">
        <f>SUM(G10:H19)</f>
        <v>0</v>
      </c>
      <c r="H22" s="286"/>
      <c r="I22" s="204"/>
      <c r="J22" s="204"/>
    </row>
    <row r="23" spans="1:10" ht="20.25" customHeight="1" x14ac:dyDescent="0.45">
      <c r="A23" s="204"/>
      <c r="B23" s="204"/>
      <c r="C23" s="225" t="s">
        <v>80</v>
      </c>
      <c r="D23" s="244"/>
      <c r="E23" s="245" t="s">
        <v>81</v>
      </c>
      <c r="F23" s="246"/>
      <c r="G23" s="245" t="s">
        <v>82</v>
      </c>
      <c r="H23" s="246"/>
      <c r="I23" s="204"/>
      <c r="J23" s="204"/>
    </row>
    <row r="24" spans="1:10" ht="20.25" customHeight="1" x14ac:dyDescent="0.35">
      <c r="A24" s="204"/>
      <c r="B24" s="204"/>
      <c r="C24" s="302"/>
      <c r="D24" s="247" t="s">
        <v>83</v>
      </c>
      <c r="E24" s="304"/>
      <c r="F24" s="305"/>
      <c r="G24" s="304"/>
      <c r="H24" s="305"/>
      <c r="I24" s="204"/>
      <c r="J24" s="204"/>
    </row>
    <row r="25" spans="1:10" ht="20.25" customHeight="1" x14ac:dyDescent="0.35">
      <c r="A25" s="204"/>
      <c r="B25" s="204"/>
      <c r="C25" s="303"/>
      <c r="D25" s="248"/>
      <c r="E25" s="306"/>
      <c r="F25" s="307"/>
      <c r="G25" s="306"/>
      <c r="H25" s="307"/>
      <c r="I25" s="204"/>
      <c r="J25" s="204"/>
    </row>
    <row r="26" spans="1:10" ht="15" hidden="1" customHeight="1" x14ac:dyDescent="0.35">
      <c r="A26" s="204"/>
      <c r="B26" s="204"/>
      <c r="C26" s="229"/>
      <c r="D26" s="249"/>
      <c r="E26" s="250"/>
      <c r="F26" s="250"/>
      <c r="G26" s="250"/>
      <c r="H26" s="250"/>
      <c r="I26" s="204"/>
      <c r="J26" s="204"/>
    </row>
    <row r="27" spans="1:10" ht="20.25" customHeight="1" x14ac:dyDescent="0.35">
      <c r="A27" s="204"/>
      <c r="B27" s="204"/>
      <c r="C27" s="251"/>
      <c r="D27" s="252"/>
      <c r="E27" s="253"/>
      <c r="F27" s="253"/>
      <c r="G27" s="253"/>
      <c r="H27" s="253"/>
      <c r="I27" s="204"/>
      <c r="J27" s="204"/>
    </row>
    <row r="28" spans="1:10" ht="20.25" customHeight="1" x14ac:dyDescent="0.35">
      <c r="A28" s="204"/>
      <c r="B28" s="204"/>
      <c r="C28" s="251"/>
      <c r="D28" s="252"/>
      <c r="E28" s="253"/>
      <c r="F28" s="253"/>
      <c r="G28" s="253"/>
      <c r="H28" s="253"/>
      <c r="I28" s="204"/>
      <c r="J28" s="204"/>
    </row>
    <row r="29" spans="1:10" x14ac:dyDescent="0.35">
      <c r="A29" s="204"/>
      <c r="B29" s="204"/>
      <c r="C29" s="204"/>
      <c r="D29" s="204"/>
      <c r="E29" s="204"/>
      <c r="F29" s="204"/>
      <c r="G29" s="204"/>
      <c r="H29" s="204"/>
      <c r="I29" s="204"/>
      <c r="J29" s="204"/>
    </row>
    <row r="30" spans="1:10" x14ac:dyDescent="0.35">
      <c r="A30" s="204"/>
      <c r="B30" s="202"/>
      <c r="C30" s="202"/>
      <c r="D30" s="204"/>
      <c r="E30" s="204"/>
      <c r="F30" s="204"/>
      <c r="G30" s="204"/>
      <c r="H30" s="204"/>
      <c r="I30" s="204"/>
      <c r="J30" s="204"/>
    </row>
    <row r="31" spans="1:10" x14ac:dyDescent="0.35">
      <c r="A31" s="204"/>
      <c r="B31" s="202" t="s">
        <v>89</v>
      </c>
      <c r="C31" s="202"/>
      <c r="D31" s="204"/>
      <c r="E31" s="204"/>
      <c r="F31" s="204"/>
      <c r="G31" s="204"/>
      <c r="H31" s="204"/>
      <c r="I31" s="204"/>
      <c r="J31" s="204"/>
    </row>
    <row r="32" spans="1:10" x14ac:dyDescent="0.35">
      <c r="B32" s="204" t="s">
        <v>92</v>
      </c>
      <c r="C32" s="204"/>
      <c r="D32" s="204"/>
      <c r="E32" s="204"/>
      <c r="F32" s="204"/>
      <c r="G32" s="204"/>
      <c r="H32" s="204"/>
      <c r="I32" s="204"/>
    </row>
    <row r="33" spans="2:10" ht="18" x14ac:dyDescent="0.35">
      <c r="B33" s="267"/>
      <c r="C33" s="267" t="s">
        <v>86</v>
      </c>
      <c r="D33" s="267"/>
      <c r="E33" s="204"/>
      <c r="F33" s="204"/>
      <c r="G33" s="204"/>
      <c r="H33" s="204"/>
      <c r="I33" s="204"/>
      <c r="J33" s="204"/>
    </row>
  </sheetData>
  <mergeCells count="48">
    <mergeCell ref="C27:C28"/>
    <mergeCell ref="D27:D28"/>
    <mergeCell ref="E27:F28"/>
    <mergeCell ref="G27:H28"/>
    <mergeCell ref="E22:F22"/>
    <mergeCell ref="G22:H22"/>
    <mergeCell ref="E23:F23"/>
    <mergeCell ref="G23:H23"/>
    <mergeCell ref="D24:D25"/>
    <mergeCell ref="E24:F25"/>
    <mergeCell ref="G24:H25"/>
    <mergeCell ref="E19:F19"/>
    <mergeCell ref="G19:H19"/>
    <mergeCell ref="E20:F20"/>
    <mergeCell ref="G20:H20"/>
    <mergeCell ref="E21:F21"/>
    <mergeCell ref="G21:H21"/>
    <mergeCell ref="E16:F16"/>
    <mergeCell ref="G16:H16"/>
    <mergeCell ref="E17:F17"/>
    <mergeCell ref="G17:H17"/>
    <mergeCell ref="E18:F18"/>
    <mergeCell ref="G18:H18"/>
    <mergeCell ref="E13:F13"/>
    <mergeCell ref="G13:H13"/>
    <mergeCell ref="E14:F14"/>
    <mergeCell ref="G14:H14"/>
    <mergeCell ref="E15:F15"/>
    <mergeCell ref="G15:H15"/>
    <mergeCell ref="E10:F10"/>
    <mergeCell ref="G10:H10"/>
    <mergeCell ref="E11:F11"/>
    <mergeCell ref="G11:H11"/>
    <mergeCell ref="E12:F12"/>
    <mergeCell ref="G12:H12"/>
    <mergeCell ref="B5:C5"/>
    <mergeCell ref="E5:H5"/>
    <mergeCell ref="B6:C6"/>
    <mergeCell ref="E6:H6"/>
    <mergeCell ref="B8:C8"/>
    <mergeCell ref="E8:F8"/>
    <mergeCell ref="G8:H8"/>
    <mergeCell ref="B2:C2"/>
    <mergeCell ref="E2:H2"/>
    <mergeCell ref="B3:C3"/>
    <mergeCell ref="E3:H3"/>
    <mergeCell ref="B4:C4"/>
    <mergeCell ref="E4:H4"/>
  </mergeCells>
  <pageMargins left="0.43307086614173229" right="0.23622047244094491" top="0.74803149606299213" bottom="0.74803149606299213" header="0.11811023622047245" footer="0.31496062992125984"/>
  <pageSetup paperSize="9"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4809-1F8B-4D28-A33C-CFCE613478D2}">
  <sheetPr>
    <tabColor rgb="FFFF0000"/>
    <pageSetUpPr fitToPage="1"/>
  </sheetPr>
  <dimension ref="A1:L38"/>
  <sheetViews>
    <sheetView zoomScale="70" zoomScaleNormal="70" zoomScaleSheetLayoutView="70" workbookViewId="0">
      <selection activeCell="E24" sqref="E24:H25"/>
    </sheetView>
  </sheetViews>
  <sheetFormatPr defaultRowHeight="14.5" x14ac:dyDescent="0.35"/>
  <cols>
    <col min="2" max="2" width="13.81640625" customWidth="1"/>
    <col min="3" max="3" width="13.54296875" customWidth="1"/>
    <col min="4" max="4" width="20.453125" customWidth="1"/>
    <col min="5" max="5" width="4" customWidth="1"/>
    <col min="6" max="6" width="15.26953125" customWidth="1"/>
    <col min="7" max="7" width="12.7265625" customWidth="1"/>
    <col min="8" max="8" width="8.1796875" customWidth="1"/>
    <col min="9" max="9" width="4.453125" customWidth="1"/>
    <col min="10" max="10" width="5" customWidth="1"/>
    <col min="11" max="11" width="2.7265625" customWidth="1"/>
    <col min="12" max="12" width="9.1796875" hidden="1" customWidth="1"/>
  </cols>
  <sheetData>
    <row r="1" spans="1:12" ht="32.15" customHeight="1" x14ac:dyDescent="0.35">
      <c r="A1" s="202"/>
      <c r="B1" s="203" t="s">
        <v>93</v>
      </c>
      <c r="C1" s="203"/>
      <c r="D1" s="204"/>
      <c r="E1" s="203"/>
      <c r="F1" s="203"/>
      <c r="G1" s="203"/>
      <c r="H1" s="203"/>
      <c r="I1" s="203"/>
      <c r="J1" s="205"/>
      <c r="K1" s="206"/>
      <c r="L1" s="206"/>
    </row>
    <row r="2" spans="1:12" ht="45" customHeight="1" x14ac:dyDescent="0.35">
      <c r="A2" s="202"/>
      <c r="B2" s="207" t="s">
        <v>63</v>
      </c>
      <c r="C2" s="208"/>
      <c r="D2" s="209" t="s">
        <v>64</v>
      </c>
      <c r="E2" s="268"/>
      <c r="F2" s="269"/>
      <c r="G2" s="269"/>
      <c r="H2" s="270"/>
      <c r="I2" s="210"/>
      <c r="J2" s="205"/>
      <c r="K2" s="206"/>
      <c r="L2" s="206"/>
    </row>
    <row r="3" spans="1:12" ht="23.25" customHeight="1" x14ac:dyDescent="0.35">
      <c r="A3" s="204"/>
      <c r="B3" s="211" t="s">
        <v>65</v>
      </c>
      <c r="C3" s="212"/>
      <c r="D3" s="213" t="s">
        <v>66</v>
      </c>
      <c r="E3" s="214" t="s">
        <v>67</v>
      </c>
      <c r="F3" s="215"/>
      <c r="G3" s="215"/>
      <c r="H3" s="216"/>
      <c r="I3" s="217"/>
      <c r="J3" s="205"/>
      <c r="K3" s="206"/>
      <c r="L3" s="206"/>
    </row>
    <row r="4" spans="1:12" ht="18.5" x14ac:dyDescent="0.35">
      <c r="A4" s="202"/>
      <c r="B4" s="218" t="s">
        <v>94</v>
      </c>
      <c r="C4" s="219"/>
      <c r="D4" s="271" t="s">
        <v>99</v>
      </c>
      <c r="E4" s="268" t="s">
        <v>98</v>
      </c>
      <c r="F4" s="269"/>
      <c r="G4" s="269"/>
      <c r="H4" s="269"/>
      <c r="I4" s="217"/>
      <c r="J4" s="205"/>
      <c r="K4" s="206"/>
      <c r="L4" s="206"/>
    </row>
    <row r="5" spans="1:12" ht="40.5" customHeight="1" x14ac:dyDescent="0.35">
      <c r="A5" s="202"/>
      <c r="B5" s="220" t="s">
        <v>95</v>
      </c>
      <c r="C5" s="221"/>
      <c r="D5" s="271"/>
      <c r="E5" s="268"/>
      <c r="F5" s="269"/>
      <c r="G5" s="269"/>
      <c r="H5" s="269"/>
      <c r="I5" s="217"/>
      <c r="J5" s="205"/>
      <c r="K5" s="206"/>
      <c r="L5" s="206"/>
    </row>
    <row r="6" spans="1:12" ht="18.5" x14ac:dyDescent="0.35">
      <c r="A6" s="202"/>
      <c r="B6" s="202"/>
      <c r="C6" s="202"/>
      <c r="D6" s="217"/>
      <c r="E6" s="222" t="s">
        <v>68</v>
      </c>
      <c r="F6" s="217"/>
      <c r="G6" s="217"/>
      <c r="H6" s="217"/>
      <c r="I6" s="217"/>
      <c r="J6" s="205"/>
      <c r="K6" s="206"/>
      <c r="L6" s="206"/>
    </row>
    <row r="7" spans="1:12" ht="6" customHeight="1" x14ac:dyDescent="0.35">
      <c r="A7" s="202"/>
      <c r="B7" s="204"/>
      <c r="C7" s="204"/>
      <c r="D7" s="204"/>
      <c r="E7" s="204"/>
      <c r="F7" s="204"/>
      <c r="G7" s="204"/>
      <c r="H7" s="204"/>
      <c r="I7" s="217"/>
      <c r="J7" s="205"/>
      <c r="K7" s="206"/>
      <c r="L7" s="206"/>
    </row>
    <row r="8" spans="1:12" ht="45" customHeight="1" x14ac:dyDescent="0.35">
      <c r="A8" s="202"/>
      <c r="B8" s="223" t="s">
        <v>69</v>
      </c>
      <c r="C8" s="224"/>
      <c r="D8" s="225" t="s">
        <v>70</v>
      </c>
      <c r="E8" s="214" t="s">
        <v>71</v>
      </c>
      <c r="F8" s="216"/>
      <c r="G8" s="214" t="s">
        <v>72</v>
      </c>
      <c r="H8" s="216"/>
      <c r="I8" s="217"/>
      <c r="J8" s="205"/>
      <c r="K8" s="206"/>
      <c r="L8" s="206"/>
    </row>
    <row r="9" spans="1:12" ht="22.5" customHeight="1" x14ac:dyDescent="0.45">
      <c r="A9" s="204"/>
      <c r="B9" s="226" t="s">
        <v>73</v>
      </c>
      <c r="C9" s="204"/>
      <c r="D9" s="204"/>
      <c r="E9" s="204"/>
      <c r="F9" s="204"/>
      <c r="G9" s="204"/>
      <c r="H9" s="204"/>
      <c r="I9" s="204"/>
      <c r="J9" s="227"/>
      <c r="K9" s="206"/>
      <c r="L9" s="206"/>
    </row>
    <row r="10" spans="1:12" ht="23.25" customHeight="1" x14ac:dyDescent="0.35">
      <c r="A10" s="204"/>
      <c r="B10" s="228" t="s">
        <v>74</v>
      </c>
      <c r="C10" s="267">
        <v>1</v>
      </c>
      <c r="D10" s="230">
        <v>0.65</v>
      </c>
      <c r="E10" s="231">
        <f t="shared" ref="E10:E21" si="0">D10*C10</f>
        <v>0.65</v>
      </c>
      <c r="F10" s="232"/>
      <c r="G10" s="233" t="s">
        <v>91</v>
      </c>
      <c r="H10" s="233"/>
      <c r="I10" s="204"/>
      <c r="J10" s="234"/>
      <c r="K10" s="206"/>
      <c r="L10" s="206"/>
    </row>
    <row r="11" spans="1:12" ht="23.25" customHeight="1" x14ac:dyDescent="0.35">
      <c r="A11" s="204"/>
      <c r="B11" s="235" t="s">
        <v>75</v>
      </c>
      <c r="C11" s="267">
        <v>2</v>
      </c>
      <c r="D11" s="230">
        <v>0.9</v>
      </c>
      <c r="E11" s="231">
        <f t="shared" si="0"/>
        <v>1.8</v>
      </c>
      <c r="F11" s="232"/>
      <c r="G11" s="233" t="s">
        <v>91</v>
      </c>
      <c r="H11" s="233"/>
      <c r="I11" s="204"/>
      <c r="J11" s="227"/>
      <c r="K11" s="206"/>
      <c r="L11" s="206"/>
    </row>
    <row r="12" spans="1:12" ht="23.25" customHeight="1" x14ac:dyDescent="0.35">
      <c r="A12" s="204"/>
      <c r="B12" s="236" t="s">
        <v>76</v>
      </c>
      <c r="C12" s="267">
        <v>3</v>
      </c>
      <c r="D12" s="230">
        <v>1.25</v>
      </c>
      <c r="E12" s="231">
        <f t="shared" si="0"/>
        <v>3.75</v>
      </c>
      <c r="F12" s="232"/>
      <c r="G12" s="233" t="s">
        <v>91</v>
      </c>
      <c r="H12" s="233"/>
      <c r="I12" s="204"/>
      <c r="J12" s="237"/>
      <c r="K12" s="206"/>
      <c r="L12" s="206"/>
    </row>
    <row r="13" spans="1:12" ht="23.25" customHeight="1" x14ac:dyDescent="0.35">
      <c r="A13" s="204"/>
      <c r="B13" s="238" t="s">
        <v>13</v>
      </c>
      <c r="C13" s="267">
        <v>4</v>
      </c>
      <c r="D13" s="230">
        <v>1.75</v>
      </c>
      <c r="E13" s="231">
        <f t="shared" si="0"/>
        <v>7</v>
      </c>
      <c r="F13" s="232"/>
      <c r="G13" s="233" t="s">
        <v>91</v>
      </c>
      <c r="H13" s="233"/>
      <c r="I13" s="204"/>
      <c r="J13" s="227"/>
      <c r="K13" s="206"/>
      <c r="L13" s="206"/>
    </row>
    <row r="14" spans="1:12" ht="23.25" customHeight="1" x14ac:dyDescent="0.35">
      <c r="A14" s="204"/>
      <c r="B14" s="239" t="s">
        <v>77</v>
      </c>
      <c r="C14" s="267">
        <v>5</v>
      </c>
      <c r="D14" s="230">
        <v>2.5</v>
      </c>
      <c r="E14" s="231">
        <f t="shared" si="0"/>
        <v>12.5</v>
      </c>
      <c r="F14" s="232"/>
      <c r="G14" s="233" t="s">
        <v>91</v>
      </c>
      <c r="H14" s="233"/>
      <c r="I14" s="204"/>
      <c r="J14" s="227"/>
      <c r="K14" s="206"/>
      <c r="L14" s="206"/>
    </row>
    <row r="15" spans="1:12" ht="23.25" customHeight="1" x14ac:dyDescent="0.35">
      <c r="A15" s="204"/>
      <c r="B15" s="240" t="s">
        <v>78</v>
      </c>
      <c r="C15" s="267">
        <v>6</v>
      </c>
      <c r="D15" s="230">
        <v>6</v>
      </c>
      <c r="E15" s="231">
        <f t="shared" si="0"/>
        <v>36</v>
      </c>
      <c r="F15" s="232"/>
      <c r="G15" s="233" t="s">
        <v>91</v>
      </c>
      <c r="H15" s="233"/>
      <c r="I15" s="204"/>
      <c r="J15" s="227"/>
      <c r="K15" s="206"/>
      <c r="L15" s="206"/>
    </row>
    <row r="16" spans="1:12" ht="24" customHeight="1" x14ac:dyDescent="0.35">
      <c r="A16" s="204"/>
      <c r="B16" s="204" t="s">
        <v>97</v>
      </c>
      <c r="C16" s="267">
        <v>2</v>
      </c>
      <c r="D16" s="241">
        <v>1</v>
      </c>
      <c r="E16" s="231">
        <f t="shared" si="0"/>
        <v>2</v>
      </c>
      <c r="F16" s="232"/>
      <c r="G16" s="233" t="s">
        <v>91</v>
      </c>
      <c r="H16" s="233"/>
      <c r="I16" s="204"/>
      <c r="J16" s="227"/>
      <c r="K16" s="206"/>
      <c r="L16" s="206"/>
    </row>
    <row r="17" spans="1:12" ht="23.25" customHeight="1" x14ac:dyDescent="0.35">
      <c r="A17" s="204"/>
      <c r="B17" s="204" t="s">
        <v>97</v>
      </c>
      <c r="C17" s="267">
        <v>0</v>
      </c>
      <c r="D17" s="241">
        <v>0.5</v>
      </c>
      <c r="E17" s="242">
        <f t="shared" si="0"/>
        <v>0</v>
      </c>
      <c r="F17" s="243"/>
      <c r="G17" s="233" t="s">
        <v>91</v>
      </c>
      <c r="H17" s="233"/>
      <c r="I17" s="204"/>
      <c r="J17" s="204"/>
      <c r="K17" s="206"/>
      <c r="L17" s="206"/>
    </row>
    <row r="18" spans="1:12" ht="23.25" customHeight="1" x14ac:dyDescent="0.35">
      <c r="A18" s="204"/>
      <c r="B18" s="204"/>
      <c r="C18" s="267">
        <v>0</v>
      </c>
      <c r="D18" s="241">
        <v>0</v>
      </c>
      <c r="E18" s="242">
        <f t="shared" si="0"/>
        <v>0</v>
      </c>
      <c r="F18" s="243"/>
      <c r="G18" s="233"/>
      <c r="H18" s="233"/>
      <c r="I18" s="204"/>
      <c r="J18" s="204"/>
      <c r="K18" s="206"/>
      <c r="L18" s="206"/>
    </row>
    <row r="19" spans="1:12" ht="23.25" customHeight="1" x14ac:dyDescent="0.35">
      <c r="A19" s="204"/>
      <c r="B19" s="204"/>
      <c r="C19" s="267">
        <v>0</v>
      </c>
      <c r="D19" s="241">
        <v>0</v>
      </c>
      <c r="E19" s="242">
        <f t="shared" si="0"/>
        <v>0</v>
      </c>
      <c r="F19" s="243"/>
      <c r="G19" s="233"/>
      <c r="H19" s="233"/>
      <c r="I19" s="204"/>
      <c r="J19" s="204"/>
      <c r="K19" s="206"/>
      <c r="L19" s="206"/>
    </row>
    <row r="20" spans="1:12" ht="23.25" customHeight="1" x14ac:dyDescent="0.35">
      <c r="A20" s="204"/>
      <c r="B20" s="204"/>
      <c r="C20" s="267">
        <v>0</v>
      </c>
      <c r="D20" s="241">
        <v>0</v>
      </c>
      <c r="E20" s="242">
        <f t="shared" si="0"/>
        <v>0</v>
      </c>
      <c r="F20" s="243"/>
      <c r="G20" s="233"/>
      <c r="H20" s="233"/>
      <c r="I20" s="204"/>
      <c r="J20" s="204"/>
      <c r="K20" s="206"/>
      <c r="L20" s="206"/>
    </row>
    <row r="21" spans="1:12" ht="23.25" customHeight="1" x14ac:dyDescent="0.35">
      <c r="A21" s="204"/>
      <c r="B21" s="204"/>
      <c r="C21" s="267">
        <v>0</v>
      </c>
      <c r="D21" s="241">
        <v>0</v>
      </c>
      <c r="E21" s="242">
        <f t="shared" si="0"/>
        <v>0</v>
      </c>
      <c r="F21" s="243"/>
      <c r="G21" s="233"/>
      <c r="H21" s="233"/>
      <c r="I21" s="204"/>
      <c r="J21" s="204"/>
      <c r="K21" s="206"/>
      <c r="L21" s="206"/>
    </row>
    <row r="22" spans="1:12" ht="43.5" customHeight="1" thickBot="1" x14ac:dyDescent="0.4">
      <c r="A22" s="204"/>
      <c r="B22" s="204"/>
      <c r="C22" s="295" t="str">
        <f>D4</f>
        <v>KERK</v>
      </c>
      <c r="D22" s="295" t="s">
        <v>79</v>
      </c>
      <c r="E22" s="296">
        <f>SUM(E10:F19)</f>
        <v>63.7</v>
      </c>
      <c r="F22" s="297"/>
      <c r="G22" s="298">
        <f>SUM(G10:H19)</f>
        <v>0</v>
      </c>
      <c r="H22" s="299"/>
      <c r="I22" s="204"/>
      <c r="J22" s="204"/>
      <c r="K22" s="206"/>
      <c r="L22" s="206"/>
    </row>
    <row r="23" spans="1:12" ht="20.25" customHeight="1" x14ac:dyDescent="0.45">
      <c r="A23" s="204"/>
      <c r="B23" s="204"/>
      <c r="C23" s="292" t="s">
        <v>80</v>
      </c>
      <c r="D23" s="244"/>
      <c r="E23" s="293" t="s">
        <v>81</v>
      </c>
      <c r="F23" s="294"/>
      <c r="G23" s="293" t="s">
        <v>82</v>
      </c>
      <c r="H23" s="294"/>
      <c r="I23" s="204"/>
      <c r="J23" s="204"/>
      <c r="K23" s="206"/>
      <c r="L23" s="206"/>
    </row>
    <row r="24" spans="1:12" ht="20.25" customHeight="1" x14ac:dyDescent="0.35">
      <c r="A24" s="204"/>
      <c r="B24" s="204"/>
      <c r="C24" s="300"/>
      <c r="D24" s="247" t="s">
        <v>83</v>
      </c>
      <c r="E24" s="308"/>
      <c r="F24" s="309"/>
      <c r="G24" s="308"/>
      <c r="H24" s="309"/>
      <c r="I24" s="204"/>
      <c r="J24" s="204"/>
      <c r="K24" s="206"/>
      <c r="L24" s="206"/>
    </row>
    <row r="25" spans="1:12" ht="20.25" customHeight="1" x14ac:dyDescent="0.35">
      <c r="A25" s="204"/>
      <c r="B25" s="204"/>
      <c r="C25" s="301"/>
      <c r="D25" s="248"/>
      <c r="E25" s="310"/>
      <c r="F25" s="311"/>
      <c r="G25" s="310"/>
      <c r="H25" s="311"/>
      <c r="I25" s="204"/>
      <c r="J25" s="204"/>
      <c r="K25" s="206"/>
      <c r="L25" s="206"/>
    </row>
    <row r="26" spans="1:12" ht="15" hidden="1" customHeight="1" x14ac:dyDescent="0.35">
      <c r="A26" s="204"/>
      <c r="B26" s="204"/>
      <c r="C26" s="229"/>
      <c r="D26" s="249"/>
      <c r="E26" s="250"/>
      <c r="F26" s="250"/>
      <c r="G26" s="250"/>
      <c r="H26" s="250"/>
      <c r="I26" s="204"/>
      <c r="J26" s="204"/>
      <c r="K26" s="206"/>
      <c r="L26" s="206"/>
    </row>
    <row r="27" spans="1:12" ht="20.25" customHeight="1" x14ac:dyDescent="0.35">
      <c r="A27" s="204"/>
      <c r="B27" s="204"/>
      <c r="C27" s="251"/>
      <c r="D27" s="252"/>
      <c r="E27" s="253"/>
      <c r="F27" s="253"/>
      <c r="G27" s="253"/>
      <c r="H27" s="253"/>
      <c r="I27" s="204"/>
      <c r="J27" s="204"/>
      <c r="K27" s="206"/>
      <c r="L27" s="206"/>
    </row>
    <row r="28" spans="1:12" ht="20.25" customHeight="1" x14ac:dyDescent="0.35">
      <c r="A28" s="204"/>
      <c r="B28" s="204"/>
      <c r="C28" s="251"/>
      <c r="D28" s="252"/>
      <c r="E28" s="253"/>
      <c r="F28" s="253"/>
      <c r="G28" s="253"/>
      <c r="H28" s="253"/>
      <c r="I28" s="204"/>
      <c r="J28" s="204"/>
      <c r="K28" s="206"/>
      <c r="L28" s="206"/>
    </row>
    <row r="29" spans="1:12" x14ac:dyDescent="0.35">
      <c r="A29" s="204"/>
      <c r="B29" s="204"/>
      <c r="C29" s="204"/>
      <c r="D29" s="204"/>
      <c r="E29" s="204"/>
      <c r="F29" s="204"/>
      <c r="G29" s="204"/>
      <c r="H29" s="204"/>
      <c r="I29" s="204"/>
      <c r="J29" s="204"/>
      <c r="K29" s="206"/>
      <c r="L29" s="206"/>
    </row>
    <row r="30" spans="1:12" x14ac:dyDescent="0.35">
      <c r="A30" s="204"/>
      <c r="B30" s="202" t="s">
        <v>84</v>
      </c>
      <c r="C30" s="202"/>
      <c r="D30" s="204"/>
      <c r="E30" s="204"/>
      <c r="F30" s="204"/>
      <c r="G30" s="204"/>
      <c r="H30" s="204"/>
      <c r="I30" s="204"/>
      <c r="J30" s="204"/>
      <c r="K30" s="206"/>
      <c r="L30" s="206"/>
    </row>
    <row r="31" spans="1:12" x14ac:dyDescent="0.35">
      <c r="A31" s="204"/>
      <c r="B31" s="204" t="s">
        <v>85</v>
      </c>
      <c r="C31" s="204"/>
      <c r="D31" s="204"/>
      <c r="E31" s="204"/>
      <c r="F31" s="204"/>
      <c r="G31" s="204"/>
      <c r="H31" s="204"/>
      <c r="I31" s="204"/>
      <c r="J31" s="204"/>
      <c r="K31" s="206"/>
      <c r="L31" s="206"/>
    </row>
    <row r="32" spans="1:12" x14ac:dyDescent="0.35">
      <c r="A32" s="204"/>
      <c r="B32" s="204"/>
      <c r="C32" s="204"/>
      <c r="D32" s="204"/>
      <c r="E32" s="204"/>
      <c r="F32" s="204"/>
      <c r="G32" s="204"/>
      <c r="H32" s="204"/>
      <c r="I32" s="204"/>
      <c r="K32" s="206"/>
      <c r="L32" s="206"/>
    </row>
    <row r="33" spans="1:12" ht="18" x14ac:dyDescent="0.35">
      <c r="A33" s="204"/>
      <c r="B33" s="267"/>
      <c r="C33" s="267" t="s">
        <v>86</v>
      </c>
      <c r="D33" s="267"/>
      <c r="E33" s="204"/>
      <c r="F33" s="204"/>
      <c r="G33" s="204"/>
      <c r="H33" s="204"/>
      <c r="I33" s="204"/>
      <c r="J33" s="204"/>
      <c r="K33" s="206"/>
      <c r="L33" s="206"/>
    </row>
    <row r="34" spans="1:12" x14ac:dyDescent="0.35">
      <c r="A34" s="204"/>
      <c r="B34" s="204"/>
      <c r="C34" s="204"/>
      <c r="D34" s="204"/>
      <c r="E34" s="204"/>
      <c r="F34" s="204"/>
      <c r="G34" s="204"/>
      <c r="K34" s="206"/>
      <c r="L34" s="206"/>
    </row>
    <row r="35" spans="1:12" x14ac:dyDescent="0.35">
      <c r="A35" s="206"/>
      <c r="B35" s="206"/>
      <c r="C35" s="206"/>
      <c r="D35" s="206"/>
      <c r="E35" s="206"/>
      <c r="F35" s="206"/>
      <c r="G35" s="206"/>
      <c r="H35" s="206"/>
      <c r="I35" s="206"/>
      <c r="J35" s="206"/>
      <c r="K35" s="206"/>
      <c r="L35" s="206"/>
    </row>
    <row r="36" spans="1:12" x14ac:dyDescent="0.35">
      <c r="A36" s="206"/>
      <c r="B36" s="206"/>
      <c r="C36" s="206"/>
      <c r="D36" s="206"/>
      <c r="E36" s="206"/>
      <c r="F36" s="206"/>
      <c r="G36" s="206"/>
      <c r="H36" s="206"/>
      <c r="I36" s="206"/>
      <c r="J36" s="206"/>
      <c r="K36" s="206"/>
      <c r="L36" s="206"/>
    </row>
    <row r="37" spans="1:12" x14ac:dyDescent="0.35">
      <c r="A37" s="206"/>
      <c r="B37" s="206"/>
      <c r="C37" s="206"/>
      <c r="D37" s="206"/>
      <c r="E37" s="206"/>
      <c r="F37" s="206"/>
      <c r="G37" s="206"/>
      <c r="H37" s="206"/>
      <c r="I37" s="206"/>
      <c r="J37" s="206"/>
      <c r="K37" s="206"/>
      <c r="L37" s="206"/>
    </row>
    <row r="38" spans="1:12" x14ac:dyDescent="0.35">
      <c r="A38" s="206"/>
      <c r="B38" s="206"/>
      <c r="C38" s="206"/>
      <c r="D38" s="206"/>
      <c r="E38" s="206"/>
      <c r="F38" s="206"/>
      <c r="G38" s="206"/>
      <c r="H38" s="206"/>
      <c r="I38" s="206"/>
      <c r="J38" s="206"/>
      <c r="K38" s="206"/>
      <c r="L38" s="206"/>
    </row>
  </sheetData>
  <mergeCells count="47">
    <mergeCell ref="C27:C28"/>
    <mergeCell ref="D27:D28"/>
    <mergeCell ref="E27:F28"/>
    <mergeCell ref="G27:H28"/>
    <mergeCell ref="E23:F23"/>
    <mergeCell ref="G23:H23"/>
    <mergeCell ref="C24:C25"/>
    <mergeCell ref="D24:D25"/>
    <mergeCell ref="E24:F25"/>
    <mergeCell ref="G24:H25"/>
    <mergeCell ref="E20:F20"/>
    <mergeCell ref="G20:H20"/>
    <mergeCell ref="E21:F21"/>
    <mergeCell ref="G21:H21"/>
    <mergeCell ref="E22:F22"/>
    <mergeCell ref="G22:H22"/>
    <mergeCell ref="E17:F17"/>
    <mergeCell ref="G17:H17"/>
    <mergeCell ref="E18:F18"/>
    <mergeCell ref="G18:H18"/>
    <mergeCell ref="E19:F19"/>
    <mergeCell ref="G19:H19"/>
    <mergeCell ref="E14:F14"/>
    <mergeCell ref="G14:H14"/>
    <mergeCell ref="E15:F15"/>
    <mergeCell ref="G15:H15"/>
    <mergeCell ref="E16:F16"/>
    <mergeCell ref="G16:H16"/>
    <mergeCell ref="E11:F11"/>
    <mergeCell ref="G11:H11"/>
    <mergeCell ref="E12:F12"/>
    <mergeCell ref="G12:H12"/>
    <mergeCell ref="E13:F13"/>
    <mergeCell ref="G13:H13"/>
    <mergeCell ref="B5:C5"/>
    <mergeCell ref="E5:H5"/>
    <mergeCell ref="B8:C8"/>
    <mergeCell ref="E8:F8"/>
    <mergeCell ref="G8:H8"/>
    <mergeCell ref="E10:F10"/>
    <mergeCell ref="G10:H10"/>
    <mergeCell ref="B2:C2"/>
    <mergeCell ref="E2:H2"/>
    <mergeCell ref="B3:C3"/>
    <mergeCell ref="E3:H3"/>
    <mergeCell ref="B4:C4"/>
    <mergeCell ref="E4:H4"/>
  </mergeCells>
  <pageMargins left="0.43307086614173229" right="0.23622047244094491" top="0.74803149606299213" bottom="0.74803149606299213" header="0.11811023622047245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16D03-FFC4-4FA4-B6B7-609582D0E8C6}">
  <sheetPr>
    <tabColor rgb="FFFFFF00"/>
    <pageSetUpPr fitToPage="1"/>
  </sheetPr>
  <dimension ref="A1:K41"/>
  <sheetViews>
    <sheetView tabSelected="1" zoomScale="70" zoomScaleNormal="7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D8" sqref="D8"/>
    </sheetView>
  </sheetViews>
  <sheetFormatPr defaultRowHeight="14.5" x14ac:dyDescent="0.35"/>
  <cols>
    <col min="1" max="1" width="2.1796875" style="10" customWidth="1"/>
    <col min="2" max="2" width="11.81640625" style="189" customWidth="1"/>
    <col min="3" max="3" width="10.26953125" style="10" customWidth="1"/>
    <col min="4" max="4" width="27.7265625" customWidth="1"/>
    <col min="5" max="5" width="7" style="190" customWidth="1"/>
    <col min="6" max="6" width="13.26953125" customWidth="1"/>
    <col min="7" max="7" width="12.81640625" style="16" customWidth="1"/>
    <col min="8" max="8" width="22.26953125" style="16" customWidth="1"/>
    <col min="9" max="10" width="20.7265625" style="16" customWidth="1"/>
    <col min="11" max="11" width="2.26953125" style="16" customWidth="1"/>
    <col min="12" max="12" width="0.1796875" customWidth="1"/>
    <col min="13" max="13" width="0.7265625" customWidth="1"/>
  </cols>
  <sheetData>
    <row r="1" spans="1:11" s="1" customFormat="1" ht="21.75" customHeight="1" x14ac:dyDescent="0.5">
      <c r="B1" s="2" t="s">
        <v>0</v>
      </c>
      <c r="C1" s="3"/>
      <c r="D1" s="4" t="s">
        <v>60</v>
      </c>
      <c r="E1" s="5"/>
      <c r="F1" s="6"/>
      <c r="G1" s="6"/>
      <c r="I1" s="7" t="s">
        <v>1</v>
      </c>
      <c r="J1" s="8" t="s">
        <v>57</v>
      </c>
      <c r="K1" s="9"/>
    </row>
    <row r="2" spans="1:11" ht="18" customHeight="1" x14ac:dyDescent="0.5">
      <c r="B2" s="11" t="s">
        <v>62</v>
      </c>
      <c r="C2" s="12"/>
      <c r="D2" s="13" t="s">
        <v>3</v>
      </c>
      <c r="E2" s="14" t="s">
        <v>61</v>
      </c>
      <c r="F2" s="15"/>
      <c r="G2" s="15"/>
      <c r="H2" s="191" t="s">
        <v>54</v>
      </c>
      <c r="I2" s="17" t="s">
        <v>53</v>
      </c>
    </row>
    <row r="3" spans="1:11" s="26" customFormat="1" ht="4.5" customHeight="1" x14ac:dyDescent="0.45">
      <c r="A3" s="18"/>
      <c r="B3" s="19"/>
      <c r="C3" s="20"/>
      <c r="D3" s="20"/>
      <c r="E3" s="21"/>
      <c r="F3" s="22"/>
      <c r="G3" s="23"/>
      <c r="H3" s="24"/>
      <c r="I3" s="25"/>
      <c r="J3" s="23"/>
      <c r="K3" s="25"/>
    </row>
    <row r="4" spans="1:11" s="26" customFormat="1" ht="31.5" customHeight="1" x14ac:dyDescent="0.35">
      <c r="A4" s="27"/>
      <c r="B4" s="313" t="s">
        <v>100</v>
      </c>
      <c r="C4" s="314"/>
      <c r="D4" s="315"/>
      <c r="E4" s="28"/>
      <c r="F4" s="29"/>
      <c r="G4" s="28"/>
      <c r="H4" s="30" t="s">
        <v>4</v>
      </c>
      <c r="I4" s="31" t="s">
        <v>5</v>
      </c>
      <c r="J4" s="31"/>
      <c r="K4" s="32"/>
    </row>
    <row r="5" spans="1:11" s="37" customFormat="1" ht="15.75" customHeight="1" x14ac:dyDescent="0.35">
      <c r="A5" s="27"/>
      <c r="B5" s="33" t="s">
        <v>6</v>
      </c>
      <c r="C5" s="33"/>
      <c r="D5" s="33"/>
      <c r="E5" s="34"/>
      <c r="F5" s="35"/>
      <c r="G5" s="28"/>
      <c r="H5" s="30"/>
      <c r="I5" s="36" t="s">
        <v>7</v>
      </c>
      <c r="J5" s="36" t="s">
        <v>8</v>
      </c>
      <c r="K5" s="32"/>
    </row>
    <row r="6" spans="1:11" s="26" customFormat="1" ht="19.5" customHeight="1" x14ac:dyDescent="0.35">
      <c r="A6" s="38"/>
      <c r="B6" s="39" t="s">
        <v>9</v>
      </c>
      <c r="C6" s="40" t="s">
        <v>10</v>
      </c>
      <c r="D6" s="41"/>
      <c r="E6" s="41" t="s">
        <v>11</v>
      </c>
      <c r="F6" s="42" t="s">
        <v>12</v>
      </c>
      <c r="G6" s="43"/>
      <c r="H6" s="44">
        <v>0</v>
      </c>
      <c r="I6" s="45"/>
      <c r="J6" s="46"/>
      <c r="K6" s="32"/>
    </row>
    <row r="7" spans="1:11" s="26" customFormat="1" ht="48" customHeight="1" x14ac:dyDescent="0.35">
      <c r="A7" s="38"/>
      <c r="B7" s="47" t="s">
        <v>13</v>
      </c>
      <c r="C7" s="194" t="s">
        <v>14</v>
      </c>
      <c r="D7" s="195" t="str">
        <f>[1]CONTANTEN_ONS_BEDRIJF!D11</f>
        <v>eigen diaconaal werk</v>
      </c>
      <c r="E7" s="48"/>
      <c r="F7" s="49" t="s">
        <v>15</v>
      </c>
      <c r="G7" s="50" t="s">
        <v>16</v>
      </c>
      <c r="H7" s="51">
        <v>100</v>
      </c>
      <c r="I7" s="59">
        <f>H7-J6</f>
        <v>100</v>
      </c>
      <c r="J7" s="54"/>
      <c r="K7" s="32"/>
    </row>
    <row r="8" spans="1:11" s="26" customFormat="1" ht="48" customHeight="1" x14ac:dyDescent="0.35">
      <c r="A8" s="38"/>
      <c r="B8" s="47" t="s">
        <v>13</v>
      </c>
      <c r="C8" s="194" t="s">
        <v>17</v>
      </c>
      <c r="D8" s="195" t="s">
        <v>55</v>
      </c>
      <c r="E8" s="48"/>
      <c r="F8" s="49" t="s">
        <v>18</v>
      </c>
      <c r="G8" s="50" t="s">
        <v>19</v>
      </c>
      <c r="H8" s="312">
        <v>200</v>
      </c>
      <c r="I8" s="59">
        <f>H8-I7</f>
        <v>100</v>
      </c>
      <c r="J8" s="54"/>
      <c r="K8" s="32"/>
    </row>
    <row r="9" spans="1:11" s="26" customFormat="1" ht="48" customHeight="1" x14ac:dyDescent="0.35">
      <c r="A9" s="38"/>
      <c r="B9" s="47" t="s">
        <v>20</v>
      </c>
      <c r="C9" s="194" t="s">
        <v>21</v>
      </c>
      <c r="D9" s="196" t="s">
        <v>56</v>
      </c>
      <c r="E9" s="48"/>
      <c r="F9" s="49" t="s">
        <v>22</v>
      </c>
      <c r="G9" s="50" t="s">
        <v>23</v>
      </c>
      <c r="H9" s="52">
        <v>250</v>
      </c>
      <c r="I9" s="54"/>
      <c r="J9" s="59">
        <f>H9-H8</f>
        <v>50</v>
      </c>
      <c r="K9" s="32"/>
    </row>
    <row r="10" spans="1:11" s="26" customFormat="1" ht="48" customHeight="1" x14ac:dyDescent="0.35">
      <c r="A10" s="38"/>
      <c r="B10" s="47"/>
      <c r="C10" s="194"/>
      <c r="D10" s="197"/>
      <c r="E10" s="48"/>
      <c r="F10" s="49" t="s">
        <v>24</v>
      </c>
      <c r="G10" s="50" t="s">
        <v>25</v>
      </c>
      <c r="H10" s="51">
        <v>0</v>
      </c>
      <c r="I10" s="54"/>
      <c r="J10" s="59"/>
      <c r="K10" s="32"/>
    </row>
    <row r="11" spans="1:11" s="26" customFormat="1" ht="48" customHeight="1" x14ac:dyDescent="0.35">
      <c r="A11" s="38"/>
      <c r="B11" s="47"/>
      <c r="C11" s="194"/>
      <c r="D11" s="198"/>
      <c r="E11" s="48"/>
      <c r="F11" s="49" t="s">
        <v>26</v>
      </c>
      <c r="G11" s="53" t="s">
        <v>27</v>
      </c>
      <c r="H11" s="51">
        <v>0</v>
      </c>
      <c r="I11" s="59">
        <f>H11-I10</f>
        <v>0</v>
      </c>
      <c r="J11" s="54"/>
      <c r="K11" s="32"/>
    </row>
    <row r="12" spans="1:11" s="26" customFormat="1" ht="48" customHeight="1" x14ac:dyDescent="0.35">
      <c r="A12" s="38"/>
      <c r="B12" s="47"/>
      <c r="C12" s="199"/>
      <c r="D12" s="195"/>
      <c r="E12" s="48"/>
      <c r="F12" s="49" t="s">
        <v>28</v>
      </c>
      <c r="G12" s="50" t="s">
        <v>29</v>
      </c>
      <c r="H12" s="51">
        <v>0</v>
      </c>
      <c r="I12" s="59">
        <f>H12-H11</f>
        <v>0</v>
      </c>
      <c r="J12" s="54"/>
      <c r="K12" s="32"/>
    </row>
    <row r="13" spans="1:11" s="26" customFormat="1" ht="48" customHeight="1" x14ac:dyDescent="0.35">
      <c r="A13" s="38"/>
      <c r="B13" s="55"/>
      <c r="C13" s="200"/>
      <c r="D13" s="196"/>
      <c r="E13" s="48"/>
      <c r="F13" s="49" t="s">
        <v>30</v>
      </c>
      <c r="G13" s="50" t="s">
        <v>31</v>
      </c>
      <c r="H13" s="51">
        <v>0</v>
      </c>
      <c r="I13" s="59"/>
      <c r="J13" s="54"/>
      <c r="K13" s="32"/>
    </row>
    <row r="14" spans="1:11" s="26" customFormat="1" ht="48" customHeight="1" x14ac:dyDescent="0.35">
      <c r="A14" s="38"/>
      <c r="B14" s="56"/>
      <c r="C14" s="57"/>
      <c r="D14" s="58"/>
      <c r="E14" s="48"/>
      <c r="F14" s="49" t="s">
        <v>32</v>
      </c>
      <c r="G14" s="50" t="s">
        <v>33</v>
      </c>
      <c r="H14" s="51">
        <v>0</v>
      </c>
      <c r="I14" s="192">
        <f>H14-H13</f>
        <v>0</v>
      </c>
      <c r="J14" s="193" t="str">
        <f t="shared" ref="J14" si="0">IF(AND(B14="K",E14&lt;&gt;""),E14*F14," ")</f>
        <v xml:space="preserve"> </v>
      </c>
      <c r="K14" s="32"/>
    </row>
    <row r="15" spans="1:11" s="71" customFormat="1" ht="21" customHeight="1" x14ac:dyDescent="0.35">
      <c r="A15" s="60"/>
      <c r="B15" s="61" t="s">
        <v>34</v>
      </c>
      <c r="C15" s="62" t="s">
        <v>35</v>
      </c>
      <c r="D15" s="63"/>
      <c r="E15" s="64"/>
      <c r="F15" s="65">
        <f>I15+J15</f>
        <v>250</v>
      </c>
      <c r="G15" s="66"/>
      <c r="H15" s="67" t="s">
        <v>36</v>
      </c>
      <c r="I15" s="68">
        <f>SUM(I7:I14)</f>
        <v>200</v>
      </c>
      <c r="J15" s="69">
        <f>SUM(J7:J14)</f>
        <v>50</v>
      </c>
      <c r="K15" s="70"/>
    </row>
    <row r="16" spans="1:11" s="71" customFormat="1" ht="17.25" customHeight="1" thickBot="1" x14ac:dyDescent="0.4">
      <c r="A16" s="60"/>
      <c r="B16" s="72"/>
      <c r="C16" s="73"/>
      <c r="D16" s="74"/>
      <c r="E16" s="75"/>
      <c r="F16" s="76"/>
      <c r="G16" s="77"/>
      <c r="H16" s="78"/>
      <c r="I16" s="79"/>
      <c r="J16" s="79"/>
      <c r="K16" s="70"/>
    </row>
    <row r="17" spans="1:11" s="26" customFormat="1" ht="48.75" customHeight="1" thickTop="1" thickBot="1" x14ac:dyDescent="0.4">
      <c r="A17" s="80"/>
      <c r="B17" s="81" t="s">
        <v>38</v>
      </c>
      <c r="C17" s="82"/>
      <c r="D17" s="173" t="s">
        <v>58</v>
      </c>
      <c r="E17" s="174"/>
      <c r="F17" s="175" t="s">
        <v>59</v>
      </c>
      <c r="G17" s="175"/>
      <c r="H17" s="83"/>
      <c r="I17" s="84"/>
      <c r="J17" s="85"/>
      <c r="K17" s="32"/>
    </row>
    <row r="18" spans="1:11" s="26" customFormat="1" ht="11.25" customHeight="1" x14ac:dyDescent="0.35">
      <c r="A18" s="38"/>
      <c r="B18" s="86" t="s">
        <v>39</v>
      </c>
      <c r="C18" s="86"/>
      <c r="D18" s="87"/>
      <c r="E18" s="88"/>
      <c r="F18" s="89"/>
      <c r="G18" s="90"/>
      <c r="H18" s="90"/>
      <c r="I18" s="32"/>
      <c r="J18" s="90"/>
      <c r="K18" s="32"/>
    </row>
    <row r="19" spans="1:11" s="26" customFormat="1" ht="3.75" customHeight="1" x14ac:dyDescent="0.35">
      <c r="A19" s="91"/>
      <c r="B19" s="92"/>
      <c r="C19" s="91"/>
      <c r="D19" s="93"/>
      <c r="E19" s="94"/>
      <c r="F19" s="95"/>
      <c r="G19" s="23"/>
      <c r="H19" s="23"/>
      <c r="I19" s="96"/>
      <c r="J19" s="23"/>
      <c r="K19" s="96"/>
    </row>
    <row r="20" spans="1:11" s="26" customFormat="1" ht="5.25" customHeight="1" x14ac:dyDescent="0.45">
      <c r="A20" s="18"/>
      <c r="B20" s="19"/>
      <c r="C20" s="20"/>
      <c r="D20" s="20"/>
      <c r="E20" s="21"/>
      <c r="F20" s="22"/>
      <c r="G20" s="23"/>
      <c r="H20" s="24"/>
      <c r="I20" s="25"/>
      <c r="J20" s="23"/>
      <c r="K20" s="25"/>
    </row>
    <row r="21" spans="1:11" s="1" customFormat="1" ht="21.75" customHeight="1" x14ac:dyDescent="0.5">
      <c r="B21" s="97"/>
      <c r="C21" s="98"/>
      <c r="D21" s="4" t="s">
        <v>60</v>
      </c>
      <c r="E21" s="99"/>
      <c r="F21" s="100"/>
      <c r="G21" s="100"/>
      <c r="H21" s="101" t="s">
        <v>1</v>
      </c>
      <c r="I21" s="102"/>
      <c r="J21" s="8" t="s">
        <v>2</v>
      </c>
      <c r="K21" s="9"/>
    </row>
    <row r="22" spans="1:11" ht="18" customHeight="1" x14ac:dyDescent="0.35">
      <c r="B22" s="11" t="s">
        <v>62</v>
      </c>
      <c r="C22" s="12"/>
      <c r="D22" s="103"/>
      <c r="E22" s="14" t="s">
        <v>61</v>
      </c>
      <c r="F22" s="15"/>
      <c r="G22" s="15"/>
      <c r="H22" s="104" t="str">
        <f>I2</f>
        <v>dd-mmm-yyyy</v>
      </c>
      <c r="I22" s="104"/>
    </row>
    <row r="23" spans="1:11" s="26" customFormat="1" ht="4.5" customHeight="1" thickBot="1" x14ac:dyDescent="0.5">
      <c r="A23" s="18"/>
      <c r="B23" s="19"/>
      <c r="C23" s="20"/>
      <c r="D23" s="20"/>
      <c r="E23" s="21"/>
      <c r="F23" s="22"/>
      <c r="G23" s="23"/>
      <c r="H23" s="24"/>
      <c r="I23" s="25"/>
      <c r="J23" s="23"/>
      <c r="K23" s="25"/>
    </row>
    <row r="24" spans="1:11" s="26" customFormat="1" ht="31.5" customHeight="1" x14ac:dyDescent="0.35">
      <c r="A24" s="27"/>
      <c r="B24" s="105" t="str">
        <f>B4</f>
        <v xml:space="preserve">periode: 20 aug. tm 13 sept. 2023 </v>
      </c>
      <c r="C24" s="106"/>
      <c r="D24" s="106"/>
      <c r="E24" s="107"/>
      <c r="F24" s="108"/>
      <c r="G24" s="109"/>
      <c r="H24" s="110" t="s">
        <v>4</v>
      </c>
      <c r="I24" s="111" t="s">
        <v>5</v>
      </c>
      <c r="J24" s="112"/>
      <c r="K24" s="32"/>
    </row>
    <row r="25" spans="1:11" s="37" customFormat="1" ht="15.75" customHeight="1" thickBot="1" x14ac:dyDescent="0.4">
      <c r="A25" s="27"/>
      <c r="B25" s="113" t="s">
        <v>6</v>
      </c>
      <c r="C25" s="114"/>
      <c r="D25" s="114"/>
      <c r="E25" s="115"/>
      <c r="F25" s="116"/>
      <c r="G25" s="117"/>
      <c r="H25" s="110"/>
      <c r="I25" s="118" t="s">
        <v>7</v>
      </c>
      <c r="J25" s="119" t="s">
        <v>8</v>
      </c>
      <c r="K25" s="32"/>
    </row>
    <row r="26" spans="1:11" s="26" customFormat="1" ht="20.25" customHeight="1" x14ac:dyDescent="0.35">
      <c r="A26" s="38"/>
      <c r="B26" s="120" t="s">
        <v>9</v>
      </c>
      <c r="C26" s="121" t="s">
        <v>10</v>
      </c>
      <c r="D26" s="122"/>
      <c r="E26" s="123" t="s">
        <v>11</v>
      </c>
      <c r="F26" s="124" t="s">
        <v>12</v>
      </c>
      <c r="G26" s="125"/>
      <c r="H26" s="126">
        <v>0</v>
      </c>
      <c r="I26" s="127"/>
      <c r="J26" s="128"/>
      <c r="K26" s="32"/>
    </row>
    <row r="27" spans="1:11" s="26" customFormat="1" ht="48" customHeight="1" x14ac:dyDescent="0.35">
      <c r="A27" s="38"/>
      <c r="B27" s="129" t="s">
        <v>20</v>
      </c>
      <c r="C27" s="130"/>
      <c r="D27" s="131"/>
      <c r="E27" s="48"/>
      <c r="F27" s="132"/>
      <c r="G27" s="133" t="s">
        <v>40</v>
      </c>
      <c r="H27" s="134">
        <v>0</v>
      </c>
      <c r="I27" s="135"/>
      <c r="J27" s="136">
        <f>H27-H26</f>
        <v>0</v>
      </c>
      <c r="K27" s="32"/>
    </row>
    <row r="28" spans="1:11" s="26" customFormat="1" ht="48" customHeight="1" x14ac:dyDescent="0.35">
      <c r="A28" s="38"/>
      <c r="B28" s="129" t="s">
        <v>20</v>
      </c>
      <c r="C28" s="130"/>
      <c r="D28" s="131"/>
      <c r="E28" s="48"/>
      <c r="F28" s="132"/>
      <c r="G28" s="133" t="s">
        <v>41</v>
      </c>
      <c r="H28" s="134">
        <v>0</v>
      </c>
      <c r="I28" s="135">
        <f>H28-J27</f>
        <v>0</v>
      </c>
      <c r="J28" s="136"/>
      <c r="K28" s="32"/>
    </row>
    <row r="29" spans="1:11" s="26" customFormat="1" ht="48" customHeight="1" x14ac:dyDescent="0.35">
      <c r="A29" s="38"/>
      <c r="B29" s="129"/>
      <c r="C29" s="130"/>
      <c r="D29" s="131"/>
      <c r="E29" s="48"/>
      <c r="F29" s="132"/>
      <c r="G29" s="137" t="s">
        <v>42</v>
      </c>
      <c r="H29" s="134">
        <v>0</v>
      </c>
      <c r="I29" s="135">
        <f>H29</f>
        <v>0</v>
      </c>
      <c r="J29" s="138"/>
      <c r="K29" s="32"/>
    </row>
    <row r="30" spans="1:11" s="26" customFormat="1" ht="48" customHeight="1" x14ac:dyDescent="0.35">
      <c r="A30" s="38"/>
      <c r="B30" s="129"/>
      <c r="C30" s="130"/>
      <c r="D30" s="131"/>
      <c r="E30" s="48"/>
      <c r="F30" s="132"/>
      <c r="G30" s="133" t="s">
        <v>43</v>
      </c>
      <c r="H30" s="134">
        <v>0</v>
      </c>
      <c r="I30" s="135">
        <f t="shared" ref="I30:I34" si="1">H30-I29</f>
        <v>0</v>
      </c>
      <c r="J30" s="138"/>
      <c r="K30" s="32"/>
    </row>
    <row r="31" spans="1:11" s="26" customFormat="1" ht="48" customHeight="1" x14ac:dyDescent="0.35">
      <c r="A31" s="38"/>
      <c r="B31" s="129"/>
      <c r="C31" s="139"/>
      <c r="D31" s="131"/>
      <c r="E31" s="48"/>
      <c r="F31" s="132"/>
      <c r="G31" s="137" t="s">
        <v>44</v>
      </c>
      <c r="H31" s="134">
        <v>0</v>
      </c>
      <c r="I31" s="135">
        <f t="shared" si="1"/>
        <v>0</v>
      </c>
      <c r="J31" s="138" t="str">
        <f t="shared" ref="J31:J34" si="2">IF(AND(B31="K",E31&lt;&gt;""),E31*F31," ")</f>
        <v xml:space="preserve"> </v>
      </c>
      <c r="K31" s="32"/>
    </row>
    <row r="32" spans="1:11" s="26" customFormat="1" ht="48" customHeight="1" x14ac:dyDescent="0.35">
      <c r="A32" s="38"/>
      <c r="B32" s="129"/>
      <c r="C32" s="130"/>
      <c r="D32" s="131"/>
      <c r="E32" s="48"/>
      <c r="F32" s="132"/>
      <c r="G32" s="133" t="s">
        <v>45</v>
      </c>
      <c r="H32" s="134">
        <v>0</v>
      </c>
      <c r="I32" s="135">
        <f t="shared" si="1"/>
        <v>0</v>
      </c>
      <c r="J32" s="138" t="str">
        <f t="shared" si="2"/>
        <v xml:space="preserve"> </v>
      </c>
      <c r="K32" s="32"/>
    </row>
    <row r="33" spans="1:11" s="26" customFormat="1" ht="48" customHeight="1" x14ac:dyDescent="0.35">
      <c r="A33" s="38"/>
      <c r="B33" s="140"/>
      <c r="C33" s="130"/>
      <c r="D33" s="131"/>
      <c r="E33" s="48"/>
      <c r="F33" s="132"/>
      <c r="G33" s="133" t="s">
        <v>46</v>
      </c>
      <c r="H33" s="134">
        <v>0</v>
      </c>
      <c r="I33" s="135">
        <f t="shared" si="1"/>
        <v>0</v>
      </c>
      <c r="J33" s="138" t="str">
        <f t="shared" si="2"/>
        <v xml:space="preserve"> </v>
      </c>
      <c r="K33" s="32"/>
    </row>
    <row r="34" spans="1:11" s="26" customFormat="1" ht="48" customHeight="1" thickBot="1" x14ac:dyDescent="0.4">
      <c r="A34" s="38"/>
      <c r="B34" s="141"/>
      <c r="C34" s="130"/>
      <c r="D34" s="142"/>
      <c r="E34" s="143"/>
      <c r="F34" s="144"/>
      <c r="G34" s="145" t="s">
        <v>47</v>
      </c>
      <c r="H34" s="134">
        <v>0</v>
      </c>
      <c r="I34" s="135">
        <f t="shared" si="1"/>
        <v>0</v>
      </c>
      <c r="J34" s="146" t="str">
        <f t="shared" si="2"/>
        <v xml:space="preserve"> </v>
      </c>
      <c r="K34" s="32"/>
    </row>
    <row r="35" spans="1:11" s="71" customFormat="1" ht="19.5" customHeight="1" x14ac:dyDescent="0.35">
      <c r="A35" s="60"/>
      <c r="B35" s="147" t="s">
        <v>48</v>
      </c>
      <c r="C35" s="148" t="s">
        <v>35</v>
      </c>
      <c r="D35" s="149"/>
      <c r="E35" s="150"/>
      <c r="F35" s="151" t="s">
        <v>49</v>
      </c>
      <c r="G35" s="152"/>
      <c r="H35" s="153" t="s">
        <v>36</v>
      </c>
      <c r="I35" s="154">
        <f>SUM(I27:I34)</f>
        <v>0</v>
      </c>
      <c r="J35" s="155">
        <f>SUM(J27:J34)</f>
        <v>0</v>
      </c>
      <c r="K35" s="70"/>
    </row>
    <row r="36" spans="1:11" s="71" customFormat="1" ht="16.5" customHeight="1" thickBot="1" x14ac:dyDescent="0.4">
      <c r="A36" s="60"/>
      <c r="B36" s="156"/>
      <c r="C36" s="157" t="s">
        <v>37</v>
      </c>
      <c r="D36" s="158"/>
      <c r="E36" s="159"/>
      <c r="F36" s="160"/>
      <c r="G36" s="161"/>
      <c r="H36" s="78"/>
      <c r="I36" s="162"/>
      <c r="J36" s="163"/>
      <c r="K36" s="70"/>
    </row>
    <row r="37" spans="1:11" s="71" customFormat="1" ht="54.75" customHeight="1" thickTop="1" thickBot="1" x14ac:dyDescent="0.4">
      <c r="A37" s="60"/>
      <c r="B37" s="164"/>
      <c r="C37" s="165"/>
      <c r="D37" s="165"/>
      <c r="E37" s="166"/>
      <c r="F37" s="201">
        <f>I37+J37</f>
        <v>250</v>
      </c>
      <c r="G37" s="167" t="s">
        <v>50</v>
      </c>
      <c r="H37" s="168"/>
      <c r="I37" s="169">
        <f>I15+I35</f>
        <v>200</v>
      </c>
      <c r="J37" s="170">
        <f>J15+J35</f>
        <v>50</v>
      </c>
      <c r="K37" s="70"/>
    </row>
    <row r="38" spans="1:11" s="26" customFormat="1" ht="48.75" customHeight="1" thickTop="1" thickBot="1" x14ac:dyDescent="0.4">
      <c r="A38" s="80"/>
      <c r="B38" s="171" t="s">
        <v>51</v>
      </c>
      <c r="C38" s="172"/>
      <c r="D38" s="173" t="s">
        <v>58</v>
      </c>
      <c r="E38" s="174"/>
      <c r="F38" s="175" t="s">
        <v>59</v>
      </c>
      <c r="G38" s="175"/>
      <c r="H38" s="176"/>
      <c r="I38" s="177"/>
      <c r="J38" s="178"/>
      <c r="K38" s="32"/>
    </row>
    <row r="39" spans="1:11" s="26" customFormat="1" ht="11.25" customHeight="1" thickBot="1" x14ac:dyDescent="0.4">
      <c r="A39" s="38"/>
      <c r="B39" s="86" t="s">
        <v>39</v>
      </c>
      <c r="C39" s="86"/>
      <c r="D39" s="87"/>
      <c r="E39" s="88"/>
      <c r="F39" s="89"/>
      <c r="G39" s="90"/>
      <c r="H39" s="90"/>
      <c r="I39" s="32"/>
      <c r="J39" s="90"/>
      <c r="K39" s="32"/>
    </row>
    <row r="40" spans="1:11" s="71" customFormat="1" ht="81" customHeight="1" thickBot="1" x14ac:dyDescent="0.4">
      <c r="A40" s="179"/>
      <c r="B40" s="180" t="s">
        <v>52</v>
      </c>
      <c r="C40" s="181"/>
      <c r="D40" s="182"/>
      <c r="E40" s="183"/>
      <c r="F40" s="184"/>
      <c r="G40" s="185"/>
      <c r="H40" s="186"/>
      <c r="I40" s="185"/>
      <c r="J40" s="187"/>
      <c r="K40" s="70"/>
    </row>
    <row r="41" spans="1:11" s="26" customFormat="1" ht="9.75" customHeight="1" x14ac:dyDescent="0.35">
      <c r="A41" s="91"/>
      <c r="B41" s="92"/>
      <c r="C41" s="91"/>
      <c r="D41" s="93"/>
      <c r="E41" s="94"/>
      <c r="F41" s="95"/>
      <c r="G41" s="23"/>
      <c r="H41" s="188"/>
      <c r="I41" s="96"/>
      <c r="J41" s="23"/>
      <c r="K41" s="96"/>
    </row>
  </sheetData>
  <mergeCells count="41">
    <mergeCell ref="J35:J36"/>
    <mergeCell ref="C36:E36"/>
    <mergeCell ref="G37:H37"/>
    <mergeCell ref="B38:C38"/>
    <mergeCell ref="F38:G38"/>
    <mergeCell ref="F26:G26"/>
    <mergeCell ref="B35:B36"/>
    <mergeCell ref="C35:E35"/>
    <mergeCell ref="F35:G36"/>
    <mergeCell ref="H35:H36"/>
    <mergeCell ref="I35:I36"/>
    <mergeCell ref="B22:C22"/>
    <mergeCell ref="E22:G22"/>
    <mergeCell ref="H22:I22"/>
    <mergeCell ref="B24:E24"/>
    <mergeCell ref="F24:F25"/>
    <mergeCell ref="H24:H25"/>
    <mergeCell ref="I24:J24"/>
    <mergeCell ref="B25:E25"/>
    <mergeCell ref="C16:E16"/>
    <mergeCell ref="B17:C17"/>
    <mergeCell ref="F17:G17"/>
    <mergeCell ref="B21:C21"/>
    <mergeCell ref="E21:G21"/>
    <mergeCell ref="H21:I21"/>
    <mergeCell ref="H4:H5"/>
    <mergeCell ref="I4:J4"/>
    <mergeCell ref="B5:E5"/>
    <mergeCell ref="F6:G6"/>
    <mergeCell ref="B15:B16"/>
    <mergeCell ref="C15:E15"/>
    <mergeCell ref="F15:G16"/>
    <mergeCell ref="H15:H16"/>
    <mergeCell ref="I15:I16"/>
    <mergeCell ref="J15:J16"/>
    <mergeCell ref="B1:C1"/>
    <mergeCell ref="E1:G1"/>
    <mergeCell ref="B2:C2"/>
    <mergeCell ref="E2:G2"/>
    <mergeCell ref="B4:D4"/>
    <mergeCell ref="F4:F5"/>
  </mergeCells>
  <printOptions horizontalCentered="1" verticalCentered="1"/>
  <pageMargins left="0.43307086614173229" right="0.23622047244094491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C.BON_D_P9001</vt:lpstr>
      <vt:lpstr>C.BON KERK</vt:lpstr>
      <vt:lpstr>MUNTGELD_GELDMAAT</vt:lpstr>
      <vt:lpstr>'C.BON KERK'!Afdrukbereik</vt:lpstr>
      <vt:lpstr>C.BON_D_P9001!Afdrukbereik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 Knuit</dc:creator>
  <cp:lastModifiedBy>Koos Knuit</cp:lastModifiedBy>
  <dcterms:created xsi:type="dcterms:W3CDTF">2023-09-18T08:42:45Z</dcterms:created>
  <dcterms:modified xsi:type="dcterms:W3CDTF">2023-09-18T09:20:00Z</dcterms:modified>
</cp:coreProperties>
</file>